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mc:AlternateContent xmlns:mc="http://schemas.openxmlformats.org/markup-compatibility/2006">
    <mc:Choice Requires="x15">
      <x15ac:absPath xmlns:x15ac="http://schemas.microsoft.com/office/spreadsheetml/2010/11/ac" url="C:\Users\Vertex42.com\Documents\VERTEX42\TEMPLATES\TEMPLATE - Schedule\"/>
    </mc:Choice>
  </mc:AlternateContent>
  <xr:revisionPtr revIDLastSave="0" documentId="13_ncr:1_{4C1AB0BE-5637-4FAE-8523-881BE908C438}" xr6:coauthVersionLast="47" xr6:coauthVersionMax="47" xr10:uidLastSave="{00000000-0000-0000-0000-000000000000}"/>
  <bookViews>
    <workbookView xWindow="27360" yWindow="1995" windowWidth="22980" windowHeight="19515" xr2:uid="{00000000-000D-0000-FFFF-FFFF00000000}"/>
  </bookViews>
  <sheets>
    <sheet name="Rotation" sheetId="7" r:id="rId1"/>
    <sheet name="Rotation_Advanced" sheetId="6" r:id="rId2"/>
    <sheet name="Rotation_String" sheetId="8" r:id="rId3"/>
    <sheet name="Holidays" sheetId="4" r:id="rId4"/>
    <sheet name="©" sheetId="10" r:id="rId5"/>
  </sheets>
  <definedNames>
    <definedName name="holidays">Holidays!$A$4:$A$101</definedName>
    <definedName name="_xlnm.Print_Area" localSheetId="0">Rotation!$A$8:$AL$60</definedName>
    <definedName name="_xlnm.Print_Area" localSheetId="1">Rotation_Advanced!$A$8:$AL$61</definedName>
    <definedName name="_xlnm.Print_Area" localSheetId="2">Rotation_String!$A$8:$AL$61</definedName>
    <definedName name="valuevx">42.314159</definedName>
    <definedName name="vertex42_copyright" hidden="1">"© 2013-2019 Vertex42 LLC"</definedName>
    <definedName name="vertex42_id" hidden="1">"rotation-schedule.xlsx"</definedName>
    <definedName name="vertex42_title" hidden="1">"Work Rotation Schedule"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4" l="1"/>
  <c r="A6" i="4" s="1"/>
  <c r="A7" i="4" s="1"/>
  <c r="AN21" i="8"/>
  <c r="AN20" i="8"/>
  <c r="AN22" i="6"/>
  <c r="AN21" i="6"/>
  <c r="AN19" i="7"/>
  <c r="AN18" i="7"/>
  <c r="A8" i="4" l="1"/>
  <c r="A9" i="4" s="1"/>
  <c r="A10" i="4" s="1"/>
  <c r="A11" i="4" s="1"/>
  <c r="A12" i="4" s="1"/>
  <c r="A13" i="4" s="1"/>
  <c r="A14" i="4"/>
  <c r="A15" i="4" s="1"/>
  <c r="A16" i="4" s="1"/>
  <c r="A17" i="4" s="1"/>
  <c r="A18" i="4" s="1"/>
  <c r="A19" i="4" s="1"/>
  <c r="A20" i="4" s="1"/>
  <c r="A21" i="4" s="1"/>
  <c r="A22" i="4" s="1"/>
  <c r="A23" i="4"/>
  <c r="A24" i="4" s="1"/>
  <c r="A25" i="4" s="1"/>
  <c r="A26" i="4" s="1"/>
  <c r="A27" i="4" s="1"/>
  <c r="A28" i="4" s="1"/>
  <c r="A29" i="4" s="1"/>
  <c r="A30" i="4" s="1"/>
  <c r="A31" i="4" s="1"/>
  <c r="A32" i="4"/>
  <c r="A33" i="4" s="1"/>
  <c r="A34" i="4" s="1"/>
  <c r="A35" i="4" s="1"/>
  <c r="A36" i="4" s="1"/>
  <c r="A37" i="4" s="1"/>
  <c r="A38" i="4" s="1"/>
  <c r="A39" i="4" s="1"/>
  <c r="A40" i="4" s="1"/>
  <c r="A41" i="4"/>
  <c r="A42" i="4" s="1"/>
  <c r="A43" i="4" s="1"/>
  <c r="A44" i="4" s="1"/>
  <c r="A45" i="4" s="1"/>
  <c r="A46" i="4" s="1"/>
  <c r="A47" i="4" s="1"/>
  <c r="A48" i="4" s="1"/>
  <c r="A49" i="4" s="1"/>
  <c r="A50" i="4"/>
  <c r="A51" i="4" s="1"/>
  <c r="A52" i="4" s="1"/>
  <c r="A53" i="4" s="1"/>
  <c r="A54" i="4" s="1"/>
  <c r="A55" i="4" s="1"/>
  <c r="A56" i="4" s="1"/>
  <c r="A57" i="4" s="1"/>
  <c r="A58" i="4" s="1"/>
  <c r="A59" i="4"/>
  <c r="A60" i="4"/>
  <c r="A61" i="4" s="1"/>
  <c r="A62" i="4" s="1"/>
  <c r="A63" i="4" s="1"/>
  <c r="A64" i="4" s="1"/>
  <c r="A65" i="4" s="1"/>
  <c r="A66" i="4" s="1"/>
  <c r="A67" i="4" s="1"/>
  <c r="A68" i="4"/>
  <c r="A69" i="4" s="1"/>
  <c r="A70" i="4" s="1"/>
  <c r="A71" i="4" s="1"/>
  <c r="A72" i="4" s="1"/>
  <c r="A73" i="4" s="1"/>
  <c r="A74" i="4" s="1"/>
  <c r="A75" i="4" s="1"/>
  <c r="A76" i="4" s="1"/>
  <c r="A77" i="4"/>
  <c r="A78" i="4" s="1"/>
  <c r="A79" i="4" s="1"/>
  <c r="A80" i="4" s="1"/>
  <c r="A81" i="4" s="1"/>
  <c r="A82" i="4" s="1"/>
  <c r="A83" i="4" s="1"/>
  <c r="A84" i="4" s="1"/>
  <c r="A85" i="4" s="1"/>
  <c r="A86" i="4"/>
  <c r="A87" i="4" s="1"/>
  <c r="A88" i="4" s="1"/>
  <c r="A89" i="4" s="1"/>
  <c r="A90" i="4" s="1"/>
  <c r="A91" i="4" s="1"/>
  <c r="A92" i="4" s="1"/>
  <c r="A93" i="4" s="1"/>
  <c r="A94" i="4" s="1"/>
  <c r="D88" i="8" l="1"/>
  <c r="C88" i="8"/>
  <c r="B88" i="8"/>
  <c r="A12"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B11" i="8"/>
  <c r="B10" i="8"/>
  <c r="C10" i="8" s="1"/>
  <c r="D10" i="8" s="1"/>
  <c r="E10" i="8" s="1"/>
  <c r="F10" i="8" s="1"/>
  <c r="G10" i="8" s="1"/>
  <c r="H10" i="8" s="1"/>
  <c r="I10" i="8" s="1"/>
  <c r="J10" i="8" s="1"/>
  <c r="K10" i="8" s="1"/>
  <c r="L10" i="8" s="1"/>
  <c r="M10" i="8" s="1"/>
  <c r="N10" i="8" s="1"/>
  <c r="O10" i="8" s="1"/>
  <c r="P10" i="8" s="1"/>
  <c r="Q10" i="8" s="1"/>
  <c r="R10" i="8" s="1"/>
  <c r="S10" i="8" s="1"/>
  <c r="T10" i="8" s="1"/>
  <c r="U10" i="8" s="1"/>
  <c r="V10" i="8" s="1"/>
  <c r="W10" i="8" s="1"/>
  <c r="X10" i="8" s="1"/>
  <c r="Y10" i="8" s="1"/>
  <c r="Z10" i="8" s="1"/>
  <c r="AA10" i="8" s="1"/>
  <c r="AB10" i="8" s="1"/>
  <c r="AC10" i="8" s="1"/>
  <c r="AD10" i="8" s="1"/>
  <c r="AE10" i="8" s="1"/>
  <c r="AF10" i="8" s="1"/>
  <c r="AG10" i="8" s="1"/>
  <c r="AH10" i="8" s="1"/>
  <c r="AI10" i="8" s="1"/>
  <c r="AJ10" i="8" s="1"/>
  <c r="AK10" i="8" s="1"/>
  <c r="AL10" i="8" s="1"/>
  <c r="A8" i="8"/>
  <c r="A16" i="8" l="1"/>
  <c r="I12" i="8" a="1"/>
  <c r="I12" i="8" s="1"/>
  <c r="I13" i="8" s="1" a="1"/>
  <c r="I13" i="8" s="1"/>
  <c r="O12" i="8" a="1"/>
  <c r="O12" i="8" s="1"/>
  <c r="O13" i="8" s="1" a="1"/>
  <c r="O13" i="8" s="1"/>
  <c r="V12" i="8" a="1"/>
  <c r="V12" i="8" s="1"/>
  <c r="V13" i="8" s="1" a="1"/>
  <c r="V13" i="8" s="1"/>
  <c r="AB12" i="8" a="1"/>
  <c r="AB12" i="8" s="1"/>
  <c r="AB13" i="8" s="1" a="1"/>
  <c r="AB13" i="8" s="1"/>
  <c r="C12" i="8" a="1"/>
  <c r="C12" i="8" s="1"/>
  <c r="C13" i="8" s="1" a="1"/>
  <c r="C13" i="8" s="1"/>
  <c r="J12" i="8" a="1"/>
  <c r="J12" i="8" s="1"/>
  <c r="J13" i="8" s="1" a="1"/>
  <c r="J13" i="8" s="1"/>
  <c r="P12" i="8" a="1"/>
  <c r="P12" i="8" s="1"/>
  <c r="P13" i="8" s="1" a="1"/>
  <c r="P13" i="8" s="1"/>
  <c r="AC12" i="8" a="1"/>
  <c r="AC12" i="8" s="1"/>
  <c r="AC13" i="8" s="1" a="1"/>
  <c r="AC13" i="8" s="1"/>
  <c r="AI12" i="8" a="1"/>
  <c r="AI12" i="8" s="1"/>
  <c r="AI13" i="8" s="1" a="1"/>
  <c r="AI13" i="8" s="1"/>
  <c r="D12" i="8" a="1"/>
  <c r="D12" i="8" s="1"/>
  <c r="D13" i="8" s="1" a="1"/>
  <c r="D13" i="8" s="1"/>
  <c r="Q12" i="8" a="1"/>
  <c r="Q12" i="8" s="1"/>
  <c r="Q13" i="8" s="1" a="1"/>
  <c r="Q13" i="8" s="1"/>
  <c r="W12" i="8" a="1"/>
  <c r="W12" i="8" s="1"/>
  <c r="W13" i="8" s="1" a="1"/>
  <c r="W13" i="8" s="1"/>
  <c r="AD12" i="8" a="1"/>
  <c r="AD12" i="8" s="1"/>
  <c r="AD13" i="8" s="1" a="1"/>
  <c r="AD13" i="8" s="1"/>
  <c r="AJ12" i="8" a="1"/>
  <c r="AJ12" i="8" s="1"/>
  <c r="AJ13" i="8" s="1" a="1"/>
  <c r="AJ13" i="8" s="1"/>
  <c r="E12" i="8" a="1"/>
  <c r="E12" i="8" s="1"/>
  <c r="E13" i="8" s="1" a="1"/>
  <c r="E13" i="8" s="1"/>
  <c r="K12" i="8" a="1"/>
  <c r="K12" i="8" s="1"/>
  <c r="K13" i="8" s="1" a="1"/>
  <c r="K13" i="8" s="1"/>
  <c r="R12" i="8" a="1"/>
  <c r="R12" i="8" s="1"/>
  <c r="R13" i="8" s="1" a="1"/>
  <c r="R13" i="8" s="1"/>
  <c r="X12" i="8" a="1"/>
  <c r="X12" i="8" s="1"/>
  <c r="X13" i="8" s="1" a="1"/>
  <c r="X13" i="8" s="1"/>
  <c r="AK12" i="8" a="1"/>
  <c r="AK12" i="8" s="1"/>
  <c r="AK13" i="8" s="1" a="1"/>
  <c r="AK13" i="8" s="1"/>
  <c r="F12" i="8" a="1"/>
  <c r="F12" i="8" s="1"/>
  <c r="F13" i="8" s="1" a="1"/>
  <c r="F13" i="8" s="1"/>
  <c r="L12" i="8" a="1"/>
  <c r="L12" i="8" s="1"/>
  <c r="L13" i="8" s="1" a="1"/>
  <c r="L13" i="8" s="1"/>
  <c r="Y12" i="8" a="1"/>
  <c r="Y12" i="8" s="1"/>
  <c r="Y13" i="8" s="1" a="1"/>
  <c r="Y13" i="8" s="1"/>
  <c r="AE12" i="8" a="1"/>
  <c r="AE12" i="8" s="1"/>
  <c r="AE13" i="8" s="1" a="1"/>
  <c r="AE13" i="8" s="1"/>
  <c r="AL12" i="8" a="1"/>
  <c r="AL12" i="8" s="1"/>
  <c r="AL13" i="8" s="1" a="1"/>
  <c r="AL13" i="8" s="1"/>
  <c r="M12" i="8" a="1"/>
  <c r="M12" i="8" s="1"/>
  <c r="M13" i="8" s="1" a="1"/>
  <c r="M13" i="8" s="1"/>
  <c r="S12" i="8" a="1"/>
  <c r="S12" i="8" s="1"/>
  <c r="S13" i="8" s="1" a="1"/>
  <c r="S13" i="8" s="1"/>
  <c r="Z12" i="8" a="1"/>
  <c r="Z12" i="8" s="1"/>
  <c r="Z13" i="8" s="1" a="1"/>
  <c r="Z13" i="8" s="1"/>
  <c r="AF12" i="8" a="1"/>
  <c r="AF12" i="8" s="1"/>
  <c r="AF13" i="8" s="1" a="1"/>
  <c r="AF13" i="8" s="1"/>
  <c r="G12" i="8" a="1"/>
  <c r="G12" i="8" s="1"/>
  <c r="G13" i="8" s="1" a="1"/>
  <c r="G13" i="8" s="1"/>
  <c r="N12" i="8" a="1"/>
  <c r="N12" i="8" s="1"/>
  <c r="N13" i="8" s="1" a="1"/>
  <c r="N13" i="8" s="1"/>
  <c r="T12" i="8" a="1"/>
  <c r="T12" i="8" s="1"/>
  <c r="T13" i="8" s="1" a="1"/>
  <c r="T13" i="8" s="1"/>
  <c r="AG12" i="8" a="1"/>
  <c r="AG12" i="8" s="1"/>
  <c r="AG13" i="8" s="1" a="1"/>
  <c r="AG13" i="8" s="1"/>
  <c r="H12" i="8" a="1"/>
  <c r="H12" i="8" s="1"/>
  <c r="H13" i="8" s="1" a="1"/>
  <c r="H13" i="8" s="1"/>
  <c r="U12" i="8" a="1"/>
  <c r="U12" i="8" s="1"/>
  <c r="U13" i="8" s="1" a="1"/>
  <c r="U13" i="8" s="1"/>
  <c r="AA12" i="8" a="1"/>
  <c r="AA12" i="8" s="1"/>
  <c r="AA13" i="8" s="1" a="1"/>
  <c r="AA13" i="8" s="1"/>
  <c r="AH12" i="8" a="1"/>
  <c r="AH12" i="8" s="1"/>
  <c r="AH13" i="8" s="1" a="1"/>
  <c r="AH13" i="8" s="1"/>
  <c r="B12" i="8" a="1"/>
  <c r="B12" i="8" s="1"/>
  <c r="B13" i="8" s="1" a="1"/>
  <c r="B13" i="8" s="1"/>
  <c r="L14" i="8"/>
  <c r="R14" i="8"/>
  <c r="AB14" i="8"/>
  <c r="O14" i="8"/>
  <c r="A20" i="8"/>
  <c r="K14" i="8"/>
  <c r="V14" i="8"/>
  <c r="D14" i="8"/>
  <c r="G14" i="8"/>
  <c r="H14" i="8"/>
  <c r="X14" i="8"/>
  <c r="AL14" i="8" l="1"/>
  <c r="P14" i="8"/>
  <c r="AJ14" i="8"/>
  <c r="T14" i="8"/>
  <c r="AH14" i="8"/>
  <c r="AE14" i="8"/>
  <c r="AA14" i="8"/>
  <c r="W14" i="8"/>
  <c r="G20" i="8" a="1"/>
  <c r="G20" i="8" s="1"/>
  <c r="G21" i="8" s="1" a="1"/>
  <c r="G21" i="8" s="1"/>
  <c r="L20" i="8" a="1"/>
  <c r="L20" i="8" s="1"/>
  <c r="L21" i="8" s="1" a="1"/>
  <c r="L21" i="8" s="1"/>
  <c r="R20" i="8" a="1"/>
  <c r="R20" i="8" s="1"/>
  <c r="R21" i="8" s="1" a="1"/>
  <c r="R21" i="8" s="1"/>
  <c r="W20" i="8" a="1"/>
  <c r="W20" i="8" s="1"/>
  <c r="W21" i="8" s="1" a="1"/>
  <c r="W21" i="8" s="1"/>
  <c r="AD20" i="8" a="1"/>
  <c r="AD20" i="8" s="1"/>
  <c r="AD21" i="8" s="1" a="1"/>
  <c r="AD21" i="8" s="1"/>
  <c r="AJ20" i="8" a="1"/>
  <c r="AJ20" i="8" s="1"/>
  <c r="AJ21" i="8" s="1" a="1"/>
  <c r="AJ21" i="8" s="1"/>
  <c r="M20" i="8" a="1"/>
  <c r="M20" i="8" s="1"/>
  <c r="M21" i="8" s="1" a="1"/>
  <c r="M21" i="8" s="1"/>
  <c r="X20" i="8" a="1"/>
  <c r="X20" i="8" s="1"/>
  <c r="X21" i="8" s="1" a="1"/>
  <c r="X21" i="8" s="1"/>
  <c r="AK20" i="8" a="1"/>
  <c r="AK20" i="8" s="1"/>
  <c r="AK21" i="8" s="1" a="1"/>
  <c r="AK21" i="8" s="1"/>
  <c r="C20" i="8" a="1"/>
  <c r="C20" i="8" s="1"/>
  <c r="C21" i="8" s="1" a="1"/>
  <c r="C21" i="8" s="1"/>
  <c r="H20" i="8" a="1"/>
  <c r="H20" i="8" s="1"/>
  <c r="H21" i="8" s="1" a="1"/>
  <c r="H21" i="8" s="1"/>
  <c r="N20" i="8" a="1"/>
  <c r="N20" i="8" s="1"/>
  <c r="N21" i="8" s="1" a="1"/>
  <c r="N21" i="8" s="1"/>
  <c r="S20" i="8" a="1"/>
  <c r="S20" i="8" s="1"/>
  <c r="S21" i="8" s="1" a="1"/>
  <c r="S21" i="8" s="1"/>
  <c r="Y20" i="8" a="1"/>
  <c r="Y20" i="8" s="1"/>
  <c r="Y21" i="8" s="1" a="1"/>
  <c r="Y21" i="8" s="1"/>
  <c r="AE20" i="8" a="1"/>
  <c r="AE20" i="8" s="1"/>
  <c r="AE21" i="8" s="1" a="1"/>
  <c r="AE21" i="8" s="1"/>
  <c r="AL20" i="8" a="1"/>
  <c r="AL20" i="8" s="1"/>
  <c r="AL21" i="8" s="1" a="1"/>
  <c r="AL21" i="8" s="1"/>
  <c r="B20" i="8" a="1"/>
  <c r="B20" i="8" s="1"/>
  <c r="B21" i="8" s="1" a="1"/>
  <c r="B21" i="8" s="1"/>
  <c r="I20" i="8" a="1"/>
  <c r="I20" i="8" s="1"/>
  <c r="I21" i="8" s="1" a="1"/>
  <c r="I21" i="8" s="1"/>
  <c r="Z20" i="8" a="1"/>
  <c r="Z20" i="8" s="1"/>
  <c r="Z21" i="8" s="1" a="1"/>
  <c r="Z21" i="8" s="1"/>
  <c r="AF20" i="8" a="1"/>
  <c r="AF20" i="8" s="1"/>
  <c r="AF21" i="8" s="1" a="1"/>
  <c r="AF21" i="8" s="1"/>
  <c r="D20" i="8" a="1"/>
  <c r="D20" i="8" s="1"/>
  <c r="D21" i="8" s="1" a="1"/>
  <c r="D21" i="8" s="1"/>
  <c r="J20" i="8" a="1"/>
  <c r="J20" i="8" s="1"/>
  <c r="J21" i="8" s="1" a="1"/>
  <c r="J21" i="8" s="1"/>
  <c r="O20" i="8" a="1"/>
  <c r="O20" i="8" s="1"/>
  <c r="O21" i="8" s="1" a="1"/>
  <c r="O21" i="8" s="1"/>
  <c r="T20" i="8" a="1"/>
  <c r="T20" i="8" s="1"/>
  <c r="T21" i="8" s="1" a="1"/>
  <c r="T21" i="8" s="1"/>
  <c r="AG20" i="8" a="1"/>
  <c r="AG20" i="8" s="1"/>
  <c r="AG21" i="8" s="1" a="1"/>
  <c r="AG21" i="8" s="1"/>
  <c r="E20" i="8" a="1"/>
  <c r="E20" i="8" s="1"/>
  <c r="E21" i="8" s="1" a="1"/>
  <c r="E21" i="8" s="1"/>
  <c r="U20" i="8" a="1"/>
  <c r="U20" i="8" s="1"/>
  <c r="U21" i="8" s="1" a="1"/>
  <c r="U21" i="8" s="1"/>
  <c r="AA20" i="8" a="1"/>
  <c r="AA20" i="8" s="1"/>
  <c r="AA21" i="8" s="1" a="1"/>
  <c r="AA21" i="8" s="1"/>
  <c r="AH20" i="8" a="1"/>
  <c r="AH20" i="8" s="1"/>
  <c r="AH21" i="8" s="1" a="1"/>
  <c r="AH21" i="8" s="1"/>
  <c r="F20" i="8" a="1"/>
  <c r="F20" i="8" s="1"/>
  <c r="F21" i="8" s="1" a="1"/>
  <c r="F21" i="8" s="1"/>
  <c r="K20" i="8" a="1"/>
  <c r="K20" i="8" s="1"/>
  <c r="K21" i="8" s="1" a="1"/>
  <c r="K21" i="8" s="1"/>
  <c r="P20" i="8" a="1"/>
  <c r="P20" i="8" s="1"/>
  <c r="P21" i="8" s="1" a="1"/>
  <c r="P21" i="8" s="1"/>
  <c r="V20" i="8" a="1"/>
  <c r="V20" i="8" s="1"/>
  <c r="V21" i="8" s="1" a="1"/>
  <c r="V21" i="8" s="1"/>
  <c r="AB20" i="8" a="1"/>
  <c r="AB20" i="8" s="1"/>
  <c r="AB21" i="8" s="1" a="1"/>
  <c r="AB21" i="8" s="1"/>
  <c r="Q20" i="8" a="1"/>
  <c r="Q20" i="8" s="1"/>
  <c r="Q21" i="8" s="1" a="1"/>
  <c r="Q21" i="8" s="1"/>
  <c r="AC20" i="8" a="1"/>
  <c r="AC20" i="8" s="1"/>
  <c r="AC21" i="8" s="1" a="1"/>
  <c r="AC21" i="8" s="1"/>
  <c r="AI20" i="8" a="1"/>
  <c r="AI20" i="8" s="1"/>
  <c r="AI21" i="8" s="1" a="1"/>
  <c r="AI21" i="8" s="1"/>
  <c r="AF14" i="8"/>
  <c r="L16" i="8" a="1"/>
  <c r="L16" i="8" s="1"/>
  <c r="L17" i="8" s="1" a="1"/>
  <c r="L17" i="8" s="1"/>
  <c r="AB16" i="8" a="1"/>
  <c r="AB16" i="8" s="1"/>
  <c r="AB17" i="8" s="1" a="1"/>
  <c r="AB17" i="8" s="1"/>
  <c r="B16" i="8" a="1"/>
  <c r="B16" i="8" s="1"/>
  <c r="B17" i="8" s="1" a="1"/>
  <c r="B17" i="8" s="1"/>
  <c r="G16" i="8" a="1"/>
  <c r="G16" i="8" s="1"/>
  <c r="G17" i="8" s="1" a="1"/>
  <c r="G17" i="8" s="1"/>
  <c r="M16" i="8" a="1"/>
  <c r="M16" i="8" s="1"/>
  <c r="M17" i="8" s="1" a="1"/>
  <c r="M17" i="8" s="1"/>
  <c r="R16" i="8" a="1"/>
  <c r="R16" i="8" s="1"/>
  <c r="R17" i="8" s="1" a="1"/>
  <c r="R17" i="8" s="1"/>
  <c r="W16" i="8" a="1"/>
  <c r="W16" i="8" s="1"/>
  <c r="W17" i="8" s="1" a="1"/>
  <c r="W17" i="8" s="1"/>
  <c r="AC16" i="8" a="1"/>
  <c r="AC16" i="8" s="1"/>
  <c r="AC17" i="8" s="1" a="1"/>
  <c r="AC17" i="8" s="1"/>
  <c r="AH16" i="8" a="1"/>
  <c r="AH16" i="8" s="1"/>
  <c r="AH17" i="8" s="1" a="1"/>
  <c r="AH17" i="8" s="1"/>
  <c r="H16" i="8" a="1"/>
  <c r="H16" i="8" s="1"/>
  <c r="H17" i="8" s="1" a="1"/>
  <c r="H17" i="8" s="1"/>
  <c r="X16" i="8" a="1"/>
  <c r="X16" i="8" s="1"/>
  <c r="X17" i="8" s="1" a="1"/>
  <c r="X17" i="8" s="1"/>
  <c r="AI16" i="8" a="1"/>
  <c r="AI16" i="8" s="1"/>
  <c r="AI17" i="8" s="1" a="1"/>
  <c r="AI17" i="8" s="1"/>
  <c r="C16" i="8" a="1"/>
  <c r="C16" i="8" s="1"/>
  <c r="C17" i="8" s="1" a="1"/>
  <c r="C17" i="8" s="1"/>
  <c r="I16" i="8" a="1"/>
  <c r="I16" i="8" s="1"/>
  <c r="I17" i="8" s="1" a="1"/>
  <c r="I17" i="8" s="1"/>
  <c r="N16" i="8" a="1"/>
  <c r="N16" i="8" s="1"/>
  <c r="N17" i="8" s="1" a="1"/>
  <c r="N17" i="8" s="1"/>
  <c r="S16" i="8" a="1"/>
  <c r="S16" i="8" s="1"/>
  <c r="S17" i="8" s="1" a="1"/>
  <c r="S17" i="8" s="1"/>
  <c r="Y16" i="8" a="1"/>
  <c r="Y16" i="8" s="1"/>
  <c r="Y17" i="8" s="1" a="1"/>
  <c r="Y17" i="8" s="1"/>
  <c r="AD16" i="8" a="1"/>
  <c r="AD16" i="8" s="1"/>
  <c r="AD17" i="8" s="1" a="1"/>
  <c r="AD17" i="8" s="1"/>
  <c r="AJ16" i="8" a="1"/>
  <c r="AJ16" i="8" s="1"/>
  <c r="AJ17" i="8" s="1" a="1"/>
  <c r="AJ17" i="8" s="1"/>
  <c r="D16" i="8" a="1"/>
  <c r="D16" i="8" s="1"/>
  <c r="D17" i="8" s="1" a="1"/>
  <c r="D17" i="8" s="1"/>
  <c r="T16" i="8" a="1"/>
  <c r="T16" i="8" s="1"/>
  <c r="T17" i="8" s="1" a="1"/>
  <c r="T17" i="8" s="1"/>
  <c r="AK16" i="8" a="1"/>
  <c r="AK16" i="8" s="1"/>
  <c r="AK17" i="8" s="1" a="1"/>
  <c r="AK17" i="8" s="1"/>
  <c r="E16" i="8" a="1"/>
  <c r="E16" i="8" s="1"/>
  <c r="E17" i="8" s="1" a="1"/>
  <c r="E17" i="8" s="1"/>
  <c r="J16" i="8" a="1"/>
  <c r="J16" i="8" s="1"/>
  <c r="J17" i="8" s="1" a="1"/>
  <c r="J17" i="8" s="1"/>
  <c r="O16" i="8" a="1"/>
  <c r="O16" i="8" s="1"/>
  <c r="O17" i="8" s="1" a="1"/>
  <c r="O17" i="8" s="1"/>
  <c r="U16" i="8" a="1"/>
  <c r="U16" i="8" s="1"/>
  <c r="U17" i="8" s="1" a="1"/>
  <c r="U17" i="8" s="1"/>
  <c r="Z16" i="8" a="1"/>
  <c r="Z16" i="8" s="1"/>
  <c r="Z17" i="8" s="1" a="1"/>
  <c r="Z17" i="8" s="1"/>
  <c r="AE16" i="8" a="1"/>
  <c r="AE16" i="8" s="1"/>
  <c r="AE17" i="8" s="1" a="1"/>
  <c r="AE17" i="8" s="1"/>
  <c r="P16" i="8" a="1"/>
  <c r="P16" i="8" s="1"/>
  <c r="P17" i="8" s="1" a="1"/>
  <c r="P17" i="8" s="1"/>
  <c r="AF16" i="8" a="1"/>
  <c r="AF16" i="8" s="1"/>
  <c r="AF17" i="8" s="1" a="1"/>
  <c r="AF17" i="8" s="1"/>
  <c r="AL16" i="8" a="1"/>
  <c r="AL16" i="8" s="1"/>
  <c r="AL17" i="8" s="1" a="1"/>
  <c r="AL17" i="8" s="1"/>
  <c r="F16" i="8" a="1"/>
  <c r="F16" i="8" s="1"/>
  <c r="F17" i="8" s="1" a="1"/>
  <c r="F17" i="8" s="1"/>
  <c r="K16" i="8" a="1"/>
  <c r="K16" i="8" s="1"/>
  <c r="K17" i="8" s="1" a="1"/>
  <c r="K17" i="8" s="1"/>
  <c r="Q16" i="8" a="1"/>
  <c r="Q16" i="8" s="1"/>
  <c r="Q17" i="8" s="1" a="1"/>
  <c r="Q17" i="8" s="1"/>
  <c r="V16" i="8" a="1"/>
  <c r="V16" i="8" s="1"/>
  <c r="V17" i="8" s="1" a="1"/>
  <c r="V17" i="8" s="1"/>
  <c r="AA16" i="8" a="1"/>
  <c r="AA16" i="8" s="1"/>
  <c r="AA17" i="8" s="1" a="1"/>
  <c r="AA17" i="8" s="1"/>
  <c r="AG16" i="8" a="1"/>
  <c r="AG16" i="8" s="1"/>
  <c r="AG17" i="8" s="1" a="1"/>
  <c r="AG17" i="8" s="1"/>
  <c r="S14" i="8"/>
  <c r="AI14" i="8"/>
  <c r="AD14" i="8"/>
  <c r="C14" i="8"/>
  <c r="Z14" i="8"/>
  <c r="F14" i="8"/>
  <c r="N14" i="8"/>
  <c r="B14" i="8"/>
  <c r="J14" i="8"/>
  <c r="AK14" i="8"/>
  <c r="U14" i="8"/>
  <c r="E14" i="8"/>
  <c r="AK18" i="8"/>
  <c r="J18" i="8"/>
  <c r="S18" i="8"/>
  <c r="AI18" i="8"/>
  <c r="AG14" i="8"/>
  <c r="Q14" i="8"/>
  <c r="A24" i="8"/>
  <c r="N18" i="8"/>
  <c r="G18" i="8"/>
  <c r="D18" i="8"/>
  <c r="AC14" i="8"/>
  <c r="M14" i="8"/>
  <c r="AC18" i="8"/>
  <c r="AA18" i="8"/>
  <c r="Y14" i="8"/>
  <c r="I14" i="8"/>
  <c r="F18" i="8"/>
  <c r="AE18" i="8"/>
  <c r="A11"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B10" i="7"/>
  <c r="A8" i="7"/>
  <c r="D88" i="6"/>
  <c r="C88" i="6"/>
  <c r="B88" i="6"/>
  <c r="A12" i="6"/>
  <c r="AL11" i="6"/>
  <c r="AK11" i="6"/>
  <c r="AJ11" i="6"/>
  <c r="AI11" i="6"/>
  <c r="AH11" i="6"/>
  <c r="AG11" i="6"/>
  <c r="AF11" i="6"/>
  <c r="AE11" i="6"/>
  <c r="AD11" i="6"/>
  <c r="AC11" i="6"/>
  <c r="AB11" i="6"/>
  <c r="AA11" i="6"/>
  <c r="Z11" i="6"/>
  <c r="Y11" i="6"/>
  <c r="X11" i="6"/>
  <c r="W11" i="6"/>
  <c r="V11" i="6"/>
  <c r="U11" i="6"/>
  <c r="T11" i="6"/>
  <c r="S11" i="6"/>
  <c r="R11" i="6"/>
  <c r="Q11" i="6"/>
  <c r="P11" i="6"/>
  <c r="O11" i="6"/>
  <c r="N11" i="6"/>
  <c r="M11" i="6"/>
  <c r="L11" i="6"/>
  <c r="K11" i="6"/>
  <c r="J11" i="6"/>
  <c r="I11" i="6"/>
  <c r="H11" i="6"/>
  <c r="G11" i="6"/>
  <c r="F11" i="6"/>
  <c r="E11" i="6"/>
  <c r="D11" i="6"/>
  <c r="C11" i="6"/>
  <c r="B11" i="6"/>
  <c r="B10" i="6"/>
  <c r="C10" i="6" s="1"/>
  <c r="D10" i="6" s="1"/>
  <c r="E10" i="6" s="1"/>
  <c r="F10" i="6" s="1"/>
  <c r="G10" i="6" s="1"/>
  <c r="H10" i="6" s="1"/>
  <c r="I10" i="6" s="1"/>
  <c r="J10" i="6" s="1"/>
  <c r="K10" i="6" s="1"/>
  <c r="L10" i="6" s="1"/>
  <c r="M10" i="6" s="1"/>
  <c r="N10" i="6" s="1"/>
  <c r="O10" i="6" s="1"/>
  <c r="P10" i="6" s="1"/>
  <c r="Q10" i="6" s="1"/>
  <c r="R10" i="6" s="1"/>
  <c r="S10" i="6" s="1"/>
  <c r="T10" i="6" s="1"/>
  <c r="U10" i="6" s="1"/>
  <c r="V10" i="6" s="1"/>
  <c r="W10" i="6" s="1"/>
  <c r="X10" i="6" s="1"/>
  <c r="Y10" i="6" s="1"/>
  <c r="Z10" i="6" s="1"/>
  <c r="AA10" i="6" s="1"/>
  <c r="AB10" i="6" s="1"/>
  <c r="AC10" i="6" s="1"/>
  <c r="AD10" i="6" s="1"/>
  <c r="AE10" i="6" s="1"/>
  <c r="AF10" i="6" s="1"/>
  <c r="AG10" i="6" s="1"/>
  <c r="AH10" i="6" s="1"/>
  <c r="AI10" i="6" s="1"/>
  <c r="AJ10" i="6" s="1"/>
  <c r="AK10" i="6" s="1"/>
  <c r="AL10" i="6" s="1"/>
  <c r="A8" i="6"/>
  <c r="AL18" i="8" l="1"/>
  <c r="AB18" i="8"/>
  <c r="AJ18" i="8"/>
  <c r="X18" i="8"/>
  <c r="L18" i="8"/>
  <c r="H18" i="8"/>
  <c r="AD18" i="8"/>
  <c r="Z18" i="8"/>
  <c r="B18" i="8"/>
  <c r="V18" i="8"/>
  <c r="Y18" i="8"/>
  <c r="U18" i="8"/>
  <c r="B22" i="8"/>
  <c r="E18" i="8"/>
  <c r="W18" i="8"/>
  <c r="AF18" i="8"/>
  <c r="Q18" i="8"/>
  <c r="R18" i="8"/>
  <c r="C18" i="8"/>
  <c r="K18" i="8"/>
  <c r="T18" i="8"/>
  <c r="I18" i="8"/>
  <c r="AG18" i="8"/>
  <c r="AH18" i="8"/>
  <c r="M18" i="8"/>
  <c r="P18" i="8"/>
  <c r="O18" i="8"/>
  <c r="G24" i="8" a="1"/>
  <c r="G24" i="8" s="1"/>
  <c r="G25" i="8" s="1" a="1"/>
  <c r="G25" i="8" s="1"/>
  <c r="N24" i="8" a="1"/>
  <c r="N24" i="8" s="1"/>
  <c r="N25" i="8" s="1" a="1"/>
  <c r="N25" i="8" s="1"/>
  <c r="T24" i="8" a="1"/>
  <c r="T24" i="8" s="1"/>
  <c r="T25" i="8" s="1" a="1"/>
  <c r="T25" i="8" s="1"/>
  <c r="AG24" i="8" a="1"/>
  <c r="AG24" i="8" s="1"/>
  <c r="AG25" i="8" s="1" a="1"/>
  <c r="AG25" i="8" s="1"/>
  <c r="H24" i="8" a="1"/>
  <c r="H24" i="8" s="1"/>
  <c r="H25" i="8" s="1" a="1"/>
  <c r="H25" i="8" s="1"/>
  <c r="U24" i="8" a="1"/>
  <c r="U24" i="8" s="1"/>
  <c r="U25" i="8" s="1" a="1"/>
  <c r="U25" i="8" s="1"/>
  <c r="AA24" i="8" a="1"/>
  <c r="AA24" i="8" s="1"/>
  <c r="AA25" i="8" s="1" a="1"/>
  <c r="AA25" i="8" s="1"/>
  <c r="AH24" i="8" a="1"/>
  <c r="AH24" i="8" s="1"/>
  <c r="AH25" i="8" s="1" a="1"/>
  <c r="AH25" i="8" s="1"/>
  <c r="B24" i="8" a="1"/>
  <c r="B24" i="8" s="1"/>
  <c r="B25" i="8" s="1" a="1"/>
  <c r="B25" i="8" s="1"/>
  <c r="I24" i="8" a="1"/>
  <c r="I24" i="8" s="1"/>
  <c r="I25" i="8" s="1" a="1"/>
  <c r="I25" i="8" s="1"/>
  <c r="O24" i="8" a="1"/>
  <c r="O24" i="8" s="1"/>
  <c r="O25" i="8" s="1" a="1"/>
  <c r="O25" i="8" s="1"/>
  <c r="V24" i="8" a="1"/>
  <c r="V24" i="8" s="1"/>
  <c r="V25" i="8" s="1" a="1"/>
  <c r="V25" i="8" s="1"/>
  <c r="AB24" i="8" a="1"/>
  <c r="AB24" i="8" s="1"/>
  <c r="AB25" i="8" s="1" a="1"/>
  <c r="AB25" i="8" s="1"/>
  <c r="C24" i="8" a="1"/>
  <c r="C24" i="8" s="1"/>
  <c r="C25" i="8" s="1" a="1"/>
  <c r="C25" i="8" s="1"/>
  <c r="J24" i="8" a="1"/>
  <c r="J24" i="8" s="1"/>
  <c r="J25" i="8" s="1" a="1"/>
  <c r="J25" i="8" s="1"/>
  <c r="P24" i="8" a="1"/>
  <c r="P24" i="8" s="1"/>
  <c r="P25" i="8" s="1" a="1"/>
  <c r="P25" i="8" s="1"/>
  <c r="AC24" i="8" a="1"/>
  <c r="AC24" i="8" s="1"/>
  <c r="AC25" i="8" s="1" a="1"/>
  <c r="AC25" i="8" s="1"/>
  <c r="AI24" i="8" a="1"/>
  <c r="AI24" i="8" s="1"/>
  <c r="AI25" i="8" s="1" a="1"/>
  <c r="AI25" i="8" s="1"/>
  <c r="D24" i="8" a="1"/>
  <c r="D24" i="8" s="1"/>
  <c r="D25" i="8" s="1" a="1"/>
  <c r="D25" i="8" s="1"/>
  <c r="Q24" i="8" a="1"/>
  <c r="Q24" i="8" s="1"/>
  <c r="Q25" i="8" s="1" a="1"/>
  <c r="Q25" i="8" s="1"/>
  <c r="W24" i="8" a="1"/>
  <c r="W24" i="8" s="1"/>
  <c r="W25" i="8" s="1" a="1"/>
  <c r="W25" i="8" s="1"/>
  <c r="AD24" i="8" a="1"/>
  <c r="AD24" i="8" s="1"/>
  <c r="AD25" i="8" s="1" a="1"/>
  <c r="AD25" i="8" s="1"/>
  <c r="AJ24" i="8" a="1"/>
  <c r="AJ24" i="8" s="1"/>
  <c r="AJ25" i="8" s="1" a="1"/>
  <c r="AJ25" i="8" s="1"/>
  <c r="E24" i="8" a="1"/>
  <c r="E24" i="8" s="1"/>
  <c r="E25" i="8" s="1" a="1"/>
  <c r="E25" i="8" s="1"/>
  <c r="K24" i="8" a="1"/>
  <c r="K24" i="8" s="1"/>
  <c r="K25" i="8" s="1" a="1"/>
  <c r="K25" i="8" s="1"/>
  <c r="R24" i="8" a="1"/>
  <c r="R24" i="8" s="1"/>
  <c r="R25" i="8" s="1" a="1"/>
  <c r="R25" i="8" s="1"/>
  <c r="X24" i="8" a="1"/>
  <c r="X24" i="8" s="1"/>
  <c r="X25" i="8" s="1" a="1"/>
  <c r="X25" i="8" s="1"/>
  <c r="AK24" i="8" a="1"/>
  <c r="AK24" i="8" s="1"/>
  <c r="AK25" i="8" s="1" a="1"/>
  <c r="AK25" i="8" s="1"/>
  <c r="F24" i="8" a="1"/>
  <c r="F24" i="8" s="1"/>
  <c r="F25" i="8" s="1" a="1"/>
  <c r="F25" i="8" s="1"/>
  <c r="L24" i="8" a="1"/>
  <c r="L24" i="8" s="1"/>
  <c r="L25" i="8" s="1" a="1"/>
  <c r="L25" i="8" s="1"/>
  <c r="Y24" i="8" a="1"/>
  <c r="Y24" i="8" s="1"/>
  <c r="Y25" i="8" s="1" a="1"/>
  <c r="Y25" i="8" s="1"/>
  <c r="AE24" i="8" a="1"/>
  <c r="AE24" i="8" s="1"/>
  <c r="AE25" i="8" s="1" a="1"/>
  <c r="AE25" i="8" s="1"/>
  <c r="AL24" i="8" a="1"/>
  <c r="AL24" i="8" s="1"/>
  <c r="AL25" i="8" s="1" a="1"/>
  <c r="AL25" i="8" s="1"/>
  <c r="M24" i="8" a="1"/>
  <c r="M24" i="8" s="1"/>
  <c r="M25" i="8" s="1" a="1"/>
  <c r="M25" i="8" s="1"/>
  <c r="S24" i="8" a="1"/>
  <c r="S24" i="8" s="1"/>
  <c r="S25" i="8" s="1" a="1"/>
  <c r="S25" i="8" s="1"/>
  <c r="Z24" i="8" a="1"/>
  <c r="Z24" i="8" s="1"/>
  <c r="Z25" i="8" s="1" a="1"/>
  <c r="Z25" i="8" s="1"/>
  <c r="AF24" i="8" a="1"/>
  <c r="AF24" i="8" s="1"/>
  <c r="AF25" i="8" s="1" a="1"/>
  <c r="AF25" i="8" s="1"/>
  <c r="C12" i="6" a="1"/>
  <c r="C12" i="6" s="1"/>
  <c r="C13" i="6" s="1" a="1"/>
  <c r="C13" i="6" s="1"/>
  <c r="J12" i="6" a="1"/>
  <c r="J12" i="6" s="1"/>
  <c r="J13" i="6" s="1" a="1"/>
  <c r="J13" i="6" s="1"/>
  <c r="P12" i="6" a="1"/>
  <c r="P12" i="6" s="1"/>
  <c r="P13" i="6" s="1" a="1"/>
  <c r="P13" i="6" s="1"/>
  <c r="AC12" i="6" a="1"/>
  <c r="AC12" i="6" s="1"/>
  <c r="AC13" i="6" s="1" a="1"/>
  <c r="AC13" i="6" s="1"/>
  <c r="AI12" i="6" a="1"/>
  <c r="AI12" i="6" s="1"/>
  <c r="AI13" i="6" s="1" a="1"/>
  <c r="AI13" i="6" s="1"/>
  <c r="D12" i="6" a="1"/>
  <c r="D12" i="6" s="1"/>
  <c r="D13" i="6" s="1" a="1"/>
  <c r="D13" i="6" s="1"/>
  <c r="Q12" i="6" a="1"/>
  <c r="Q12" i="6" s="1"/>
  <c r="Q13" i="6" s="1" a="1"/>
  <c r="Q13" i="6" s="1"/>
  <c r="W12" i="6" a="1"/>
  <c r="W12" i="6" s="1"/>
  <c r="W13" i="6" s="1" a="1"/>
  <c r="W13" i="6" s="1"/>
  <c r="AD12" i="6" a="1"/>
  <c r="AD12" i="6" s="1"/>
  <c r="AD13" i="6" s="1" a="1"/>
  <c r="AD13" i="6" s="1"/>
  <c r="AJ12" i="6" a="1"/>
  <c r="AJ12" i="6" s="1"/>
  <c r="AJ13" i="6" s="1" a="1"/>
  <c r="AJ13" i="6" s="1"/>
  <c r="AF12" i="6" a="1"/>
  <c r="AF12" i="6" s="1"/>
  <c r="AF13" i="6" s="1" a="1"/>
  <c r="AF13" i="6" s="1"/>
  <c r="G12" i="6" a="1"/>
  <c r="G12" i="6" s="1"/>
  <c r="G13" i="6" s="1" a="1"/>
  <c r="G13" i="6" s="1"/>
  <c r="I12" i="6" a="1"/>
  <c r="I12" i="6" s="1"/>
  <c r="I13" i="6" s="1" a="1"/>
  <c r="I13" i="6" s="1"/>
  <c r="E12" i="6" a="1"/>
  <c r="E12" i="6" s="1"/>
  <c r="E13" i="6" s="1" a="1"/>
  <c r="E13" i="6" s="1"/>
  <c r="K12" i="6" a="1"/>
  <c r="K12" i="6" s="1"/>
  <c r="K13" i="6" s="1" a="1"/>
  <c r="K13" i="6" s="1"/>
  <c r="R12" i="6" a="1"/>
  <c r="R12" i="6" s="1"/>
  <c r="R13" i="6" s="1" a="1"/>
  <c r="R13" i="6" s="1"/>
  <c r="X12" i="6" a="1"/>
  <c r="X12" i="6" s="1"/>
  <c r="X13" i="6" s="1" a="1"/>
  <c r="X13" i="6" s="1"/>
  <c r="AK12" i="6" a="1"/>
  <c r="AK12" i="6" s="1"/>
  <c r="AK13" i="6" s="1" a="1"/>
  <c r="AK13" i="6" s="1"/>
  <c r="M12" i="6" a="1"/>
  <c r="M12" i="6" s="1"/>
  <c r="M13" i="6" s="1" a="1"/>
  <c r="M13" i="6" s="1"/>
  <c r="B12" i="6" a="1"/>
  <c r="B12" i="6" s="1"/>
  <c r="B13" i="6" s="1" a="1"/>
  <c r="B13" i="6" s="1"/>
  <c r="AG12" i="6" a="1"/>
  <c r="AG12" i="6" s="1"/>
  <c r="AG13" i="6" s="1" a="1"/>
  <c r="AG13" i="6" s="1"/>
  <c r="F12" i="6" a="1"/>
  <c r="F12" i="6" s="1"/>
  <c r="F13" i="6" s="1" a="1"/>
  <c r="F13" i="6" s="1"/>
  <c r="L12" i="6" a="1"/>
  <c r="L12" i="6" s="1"/>
  <c r="L13" i="6" s="1" a="1"/>
  <c r="L13" i="6" s="1"/>
  <c r="Y12" i="6" a="1"/>
  <c r="Y12" i="6" s="1"/>
  <c r="Y13" i="6" s="1" a="1"/>
  <c r="Y13" i="6" s="1"/>
  <c r="AE12" i="6" a="1"/>
  <c r="AE12" i="6" s="1"/>
  <c r="AE13" i="6" s="1" a="1"/>
  <c r="AE13" i="6" s="1"/>
  <c r="AL12" i="6" a="1"/>
  <c r="AL12" i="6" s="1"/>
  <c r="AL13" i="6" s="1" a="1"/>
  <c r="AL13" i="6" s="1"/>
  <c r="Z12" i="6" a="1"/>
  <c r="Z12" i="6" s="1"/>
  <c r="Z13" i="6" s="1" a="1"/>
  <c r="Z13" i="6" s="1"/>
  <c r="N12" i="6" a="1"/>
  <c r="N12" i="6" s="1"/>
  <c r="N13" i="6" s="1" a="1"/>
  <c r="N13" i="6" s="1"/>
  <c r="O12" i="6" a="1"/>
  <c r="O12" i="6" s="1"/>
  <c r="O13" i="6" s="1" a="1"/>
  <c r="O13" i="6" s="1"/>
  <c r="S12" i="6" a="1"/>
  <c r="S12" i="6" s="1"/>
  <c r="S13" i="6" s="1" a="1"/>
  <c r="S13" i="6" s="1"/>
  <c r="T12" i="6" a="1"/>
  <c r="T12" i="6" s="1"/>
  <c r="T13" i="6" s="1" a="1"/>
  <c r="T13" i="6" s="1"/>
  <c r="V12" i="6" a="1"/>
  <c r="V12" i="6" s="1"/>
  <c r="V13" i="6" s="1" a="1"/>
  <c r="V13" i="6" s="1"/>
  <c r="H12" i="6" a="1"/>
  <c r="H12" i="6" s="1"/>
  <c r="H13" i="6" s="1" a="1"/>
  <c r="H13" i="6" s="1"/>
  <c r="U12" i="6" a="1"/>
  <c r="U12" i="6" s="1"/>
  <c r="U13" i="6" s="1" a="1"/>
  <c r="U13" i="6" s="1"/>
  <c r="AA12" i="6" a="1"/>
  <c r="AA12" i="6" s="1"/>
  <c r="AA13" i="6" s="1" a="1"/>
  <c r="AA13" i="6" s="1"/>
  <c r="AH12" i="6" a="1"/>
  <c r="AH12" i="6" s="1"/>
  <c r="AH13" i="6" s="1" a="1"/>
  <c r="AH13" i="6" s="1"/>
  <c r="AB12" i="6" a="1"/>
  <c r="AB12" i="6" s="1"/>
  <c r="AB13" i="6" s="1" a="1"/>
  <c r="AB13" i="6" s="1"/>
  <c r="A15" i="7"/>
  <c r="C11" i="7" a="1"/>
  <c r="C11" i="7" s="1"/>
  <c r="H11" i="7" a="1"/>
  <c r="H11" i="7" s="1"/>
  <c r="N11" i="7" a="1"/>
  <c r="N11" i="7" s="1"/>
  <c r="T11" i="7" a="1"/>
  <c r="T11" i="7" s="1"/>
  <c r="AG11" i="7" a="1"/>
  <c r="AG11" i="7" s="1"/>
  <c r="I11" i="7" a="1"/>
  <c r="I11" i="7" s="1"/>
  <c r="U11" i="7" a="1"/>
  <c r="U11" i="7" s="1"/>
  <c r="AA11" i="7" a="1"/>
  <c r="AA11" i="7" s="1"/>
  <c r="O11" i="7" a="1"/>
  <c r="O11" i="7" s="1"/>
  <c r="E11" i="7" a="1"/>
  <c r="E11" i="7" s="1"/>
  <c r="P11" i="7" a="1"/>
  <c r="P11" i="7" s="1"/>
  <c r="AC11" i="7" a="1"/>
  <c r="AC11" i="7" s="1"/>
  <c r="AJ11" i="7" a="1"/>
  <c r="AJ11" i="7" s="1"/>
  <c r="R11" i="7" a="1"/>
  <c r="R11" i="7" s="1"/>
  <c r="AF11" i="7" a="1"/>
  <c r="AF11" i="7" s="1"/>
  <c r="D11" i="7" a="1"/>
  <c r="D11" i="7" s="1"/>
  <c r="AI11" i="7" a="1"/>
  <c r="AI11" i="7" s="1"/>
  <c r="F11" i="7" a="1"/>
  <c r="F11" i="7" s="1"/>
  <c r="K11" i="7" a="1"/>
  <c r="K11" i="7" s="1"/>
  <c r="Q11" i="7" a="1"/>
  <c r="Q11" i="7" s="1"/>
  <c r="W11" i="7" a="1"/>
  <c r="W11" i="7" s="1"/>
  <c r="AD11" i="7" a="1"/>
  <c r="AD11" i="7" s="1"/>
  <c r="AK11" i="7" a="1"/>
  <c r="AK11" i="7" s="1"/>
  <c r="X11" i="7" a="1"/>
  <c r="X11" i="7" s="1"/>
  <c r="AL11" i="7" a="1"/>
  <c r="AL11" i="7" s="1"/>
  <c r="AH11" i="7" a="1"/>
  <c r="AH11" i="7" s="1"/>
  <c r="V11" i="7" a="1"/>
  <c r="V11" i="7" s="1"/>
  <c r="G11" i="7" a="1"/>
  <c r="G11" i="7" s="1"/>
  <c r="L11" i="7" a="1"/>
  <c r="L11" i="7" s="1"/>
  <c r="Y11" i="7" a="1"/>
  <c r="Y11" i="7" s="1"/>
  <c r="AE11" i="7" a="1"/>
  <c r="AE11" i="7" s="1"/>
  <c r="B11" i="7" a="1"/>
  <c r="B11" i="7" s="1"/>
  <c r="M11" i="7" a="1"/>
  <c r="M11" i="7" s="1"/>
  <c r="S11" i="7" a="1"/>
  <c r="S11" i="7" s="1"/>
  <c r="Z11" i="7" a="1"/>
  <c r="Z11" i="7" s="1"/>
  <c r="J11" i="7" a="1"/>
  <c r="J11" i="7" s="1"/>
  <c r="AB11" i="7" a="1"/>
  <c r="AB11" i="7" s="1"/>
  <c r="AK14" i="6"/>
  <c r="B26" i="8"/>
  <c r="E22" i="8"/>
  <c r="AK22" i="8"/>
  <c r="AD22" i="8"/>
  <c r="W22" i="8"/>
  <c r="D22" i="8"/>
  <c r="T22" i="8"/>
  <c r="AJ22" i="8"/>
  <c r="U22" i="8"/>
  <c r="N22" i="8"/>
  <c r="G22" i="8"/>
  <c r="I22" i="8"/>
  <c r="Y22" i="8"/>
  <c r="R22" i="8"/>
  <c r="AH22" i="8"/>
  <c r="K22" i="8"/>
  <c r="AA22" i="8"/>
  <c r="H22" i="8"/>
  <c r="X22" i="8"/>
  <c r="A28" i="8"/>
  <c r="M22" i="8"/>
  <c r="F22" i="8"/>
  <c r="AL22" i="8"/>
  <c r="O22" i="8"/>
  <c r="L22" i="8"/>
  <c r="AB22" i="8"/>
  <c r="AC22" i="8"/>
  <c r="V22" i="8"/>
  <c r="AE22" i="8"/>
  <c r="Q22" i="8"/>
  <c r="AG22" i="8"/>
  <c r="J22" i="8"/>
  <c r="Z22" i="8"/>
  <c r="C22" i="8"/>
  <c r="S22" i="8"/>
  <c r="AI22" i="8"/>
  <c r="P22" i="8"/>
  <c r="AF22" i="8"/>
  <c r="A19" i="7"/>
  <c r="S14" i="6"/>
  <c r="X14" i="6"/>
  <c r="AD14" i="6"/>
  <c r="AE14" i="6"/>
  <c r="AF14" i="6"/>
  <c r="A16" i="6"/>
  <c r="U14" i="6"/>
  <c r="Y14" i="6"/>
  <c r="AC14" i="6"/>
  <c r="AB14" i="6" l="1"/>
  <c r="AA14" i="6"/>
  <c r="AG14" i="6"/>
  <c r="F15" i="7" a="1"/>
  <c r="F15" i="7" s="1"/>
  <c r="L15" i="7" a="1"/>
  <c r="L15" i="7" s="1"/>
  <c r="Y15" i="7" a="1"/>
  <c r="Y15" i="7" s="1"/>
  <c r="AE15" i="7" a="1"/>
  <c r="AE15" i="7" s="1"/>
  <c r="AL15" i="7" a="1"/>
  <c r="AL15" i="7" s="1"/>
  <c r="R15" i="7" a="1"/>
  <c r="R15" i="7" s="1"/>
  <c r="M15" i="7" a="1"/>
  <c r="M15" i="7" s="1"/>
  <c r="S15" i="7" a="1"/>
  <c r="S15" i="7" s="1"/>
  <c r="Z15" i="7" a="1"/>
  <c r="Z15" i="7" s="1"/>
  <c r="AF15" i="7" a="1"/>
  <c r="AF15" i="7" s="1"/>
  <c r="B15" i="7" a="1"/>
  <c r="B15" i="7" s="1"/>
  <c r="AK15" i="7" a="1"/>
  <c r="AK15" i="7" s="1"/>
  <c r="G15" i="7" a="1"/>
  <c r="G15" i="7" s="1"/>
  <c r="N15" i="7" a="1"/>
  <c r="N15" i="7" s="1"/>
  <c r="T15" i="7" a="1"/>
  <c r="T15" i="7" s="1"/>
  <c r="AG15" i="7" a="1"/>
  <c r="AG15" i="7" s="1"/>
  <c r="AG16" i="7" s="1"/>
  <c r="H15" i="7" a="1"/>
  <c r="H15" i="7" s="1"/>
  <c r="U15" i="7" a="1"/>
  <c r="U15" i="7" s="1"/>
  <c r="AA15" i="7" a="1"/>
  <c r="AA15" i="7" s="1"/>
  <c r="AH15" i="7" a="1"/>
  <c r="AH15" i="7" s="1"/>
  <c r="E15" i="7" a="1"/>
  <c r="E15" i="7" s="1"/>
  <c r="I15" i="7" a="1"/>
  <c r="I15" i="7" s="1"/>
  <c r="O15" i="7" a="1"/>
  <c r="O15" i="7" s="1"/>
  <c r="V15" i="7" a="1"/>
  <c r="V15" i="7" s="1"/>
  <c r="V17" i="7" s="1"/>
  <c r="AB15" i="7" a="1"/>
  <c r="AB15" i="7" s="1"/>
  <c r="C15" i="7" a="1"/>
  <c r="C15" i="7" s="1"/>
  <c r="J15" i="7" a="1"/>
  <c r="J15" i="7" s="1"/>
  <c r="P15" i="7" a="1"/>
  <c r="P15" i="7" s="1"/>
  <c r="AC15" i="7" a="1"/>
  <c r="AC15" i="7" s="1"/>
  <c r="AI15" i="7" a="1"/>
  <c r="AI15" i="7" s="1"/>
  <c r="K15" i="7" a="1"/>
  <c r="K15" i="7" s="1"/>
  <c r="D15" i="7" a="1"/>
  <c r="D15" i="7" s="1"/>
  <c r="D16" i="7" s="1"/>
  <c r="Q15" i="7" a="1"/>
  <c r="Q15" i="7" s="1"/>
  <c r="W15" i="7" a="1"/>
  <c r="W15" i="7" s="1"/>
  <c r="AD15" i="7" a="1"/>
  <c r="AD15" i="7" s="1"/>
  <c r="AJ15" i="7" a="1"/>
  <c r="AJ15" i="7" s="1"/>
  <c r="X15" i="7" a="1"/>
  <c r="X15" i="7" s="1"/>
  <c r="C19" i="7" a="1"/>
  <c r="C19" i="7" s="1"/>
  <c r="J19" i="7" a="1"/>
  <c r="J19" i="7" s="1"/>
  <c r="P19" i="7" a="1"/>
  <c r="P19" i="7" s="1"/>
  <c r="AC19" i="7" a="1"/>
  <c r="AC19" i="7" s="1"/>
  <c r="AI19" i="7" a="1"/>
  <c r="AI19" i="7" s="1"/>
  <c r="O19" i="7" a="1"/>
  <c r="O19" i="7" s="1"/>
  <c r="D19" i="7" a="1"/>
  <c r="D19" i="7" s="1"/>
  <c r="Q19" i="7" a="1"/>
  <c r="Q19" i="7" s="1"/>
  <c r="W19" i="7" a="1"/>
  <c r="W19" i="7" s="1"/>
  <c r="AD19" i="7" a="1"/>
  <c r="AD19" i="7" s="1"/>
  <c r="AJ19" i="7" a="1"/>
  <c r="AJ19" i="7" s="1"/>
  <c r="E19" i="7" a="1"/>
  <c r="E19" i="7" s="1"/>
  <c r="K19" i="7" a="1"/>
  <c r="K19" i="7" s="1"/>
  <c r="R19" i="7" a="1"/>
  <c r="R19" i="7" s="1"/>
  <c r="X19" i="7" a="1"/>
  <c r="X19" i="7" s="1"/>
  <c r="AK19" i="7" a="1"/>
  <c r="AK19" i="7" s="1"/>
  <c r="V19" i="7" a="1"/>
  <c r="V19" i="7" s="1"/>
  <c r="F19" i="7" a="1"/>
  <c r="F19" i="7" s="1"/>
  <c r="L19" i="7" a="1"/>
  <c r="L19" i="7" s="1"/>
  <c r="Y19" i="7" a="1"/>
  <c r="Y19" i="7" s="1"/>
  <c r="AE19" i="7" a="1"/>
  <c r="AE19" i="7" s="1"/>
  <c r="AL19" i="7" a="1"/>
  <c r="AL19" i="7" s="1"/>
  <c r="M19" i="7" a="1"/>
  <c r="M19" i="7" s="1"/>
  <c r="S19" i="7" a="1"/>
  <c r="S19" i="7" s="1"/>
  <c r="Z19" i="7" a="1"/>
  <c r="Z19" i="7" s="1"/>
  <c r="AF19" i="7" a="1"/>
  <c r="AF19" i="7" s="1"/>
  <c r="B19" i="7" a="1"/>
  <c r="B19" i="7" s="1"/>
  <c r="AB19" i="7" a="1"/>
  <c r="AB19" i="7" s="1"/>
  <c r="G19" i="7" a="1"/>
  <c r="G19" i="7" s="1"/>
  <c r="N19" i="7" a="1"/>
  <c r="N19" i="7" s="1"/>
  <c r="T19" i="7" a="1"/>
  <c r="T19" i="7" s="1"/>
  <c r="AG19" i="7" a="1"/>
  <c r="AG19" i="7" s="1"/>
  <c r="H19" i="7" a="1"/>
  <c r="H19" i="7" s="1"/>
  <c r="U19" i="7" a="1"/>
  <c r="U19" i="7" s="1"/>
  <c r="AA19" i="7" a="1"/>
  <c r="AA19" i="7" s="1"/>
  <c r="AH19" i="7" a="1"/>
  <c r="AH19" i="7" s="1"/>
  <c r="I19" i="7" a="1"/>
  <c r="I19" i="7" s="1"/>
  <c r="L28" i="8" a="1"/>
  <c r="L28" i="8" s="1"/>
  <c r="L29" i="8" s="1" a="1"/>
  <c r="L29" i="8" s="1"/>
  <c r="AB28" i="8" a="1"/>
  <c r="AB28" i="8" s="1"/>
  <c r="AB29" i="8" s="1" a="1"/>
  <c r="AB29" i="8" s="1"/>
  <c r="G28" i="8" a="1"/>
  <c r="G28" i="8" s="1"/>
  <c r="G29" i="8" s="1" a="1"/>
  <c r="G29" i="8" s="1"/>
  <c r="M28" i="8" a="1"/>
  <c r="M28" i="8" s="1"/>
  <c r="M29" i="8" s="1" a="1"/>
  <c r="M29" i="8" s="1"/>
  <c r="R28" i="8" a="1"/>
  <c r="R28" i="8" s="1"/>
  <c r="R29" i="8" s="1" a="1"/>
  <c r="R29" i="8" s="1"/>
  <c r="W28" i="8" a="1"/>
  <c r="W28" i="8" s="1"/>
  <c r="W29" i="8" s="1" a="1"/>
  <c r="W29" i="8" s="1"/>
  <c r="AC28" i="8" a="1"/>
  <c r="AC28" i="8" s="1"/>
  <c r="AC29" i="8" s="1" a="1"/>
  <c r="AC29" i="8" s="1"/>
  <c r="AH28" i="8" a="1"/>
  <c r="AH28" i="8" s="1"/>
  <c r="AH29" i="8" s="1" a="1"/>
  <c r="AH29" i="8" s="1"/>
  <c r="H28" i="8" a="1"/>
  <c r="H28" i="8" s="1"/>
  <c r="H29" i="8" s="1" a="1"/>
  <c r="H29" i="8" s="1"/>
  <c r="X28" i="8" a="1"/>
  <c r="X28" i="8" s="1"/>
  <c r="X29" i="8" s="1" a="1"/>
  <c r="X29" i="8" s="1"/>
  <c r="B28" i="8" a="1"/>
  <c r="B28" i="8" s="1"/>
  <c r="B29" i="8" s="1" a="1"/>
  <c r="B29" i="8" s="1"/>
  <c r="C28" i="8" a="1"/>
  <c r="C28" i="8" s="1"/>
  <c r="C29" i="8" s="1" a="1"/>
  <c r="C29" i="8" s="1"/>
  <c r="I28" i="8" a="1"/>
  <c r="I28" i="8" s="1"/>
  <c r="I29" i="8" s="1" a="1"/>
  <c r="I29" i="8" s="1"/>
  <c r="N28" i="8" a="1"/>
  <c r="N28" i="8" s="1"/>
  <c r="N29" i="8" s="1" a="1"/>
  <c r="N29" i="8" s="1"/>
  <c r="S28" i="8" a="1"/>
  <c r="S28" i="8" s="1"/>
  <c r="S29" i="8" s="1" a="1"/>
  <c r="S29" i="8" s="1"/>
  <c r="Y28" i="8" a="1"/>
  <c r="Y28" i="8" s="1"/>
  <c r="Y29" i="8" s="1" a="1"/>
  <c r="Y29" i="8" s="1"/>
  <c r="AD28" i="8" a="1"/>
  <c r="AD28" i="8" s="1"/>
  <c r="AD29" i="8" s="1" a="1"/>
  <c r="AD29" i="8" s="1"/>
  <c r="AI28" i="8" a="1"/>
  <c r="AI28" i="8" s="1"/>
  <c r="AI29" i="8" s="1" a="1"/>
  <c r="AI29" i="8" s="1"/>
  <c r="D28" i="8" a="1"/>
  <c r="D28" i="8" s="1"/>
  <c r="D29" i="8" s="1" a="1"/>
  <c r="D29" i="8" s="1"/>
  <c r="T28" i="8" a="1"/>
  <c r="T28" i="8" s="1"/>
  <c r="T29" i="8" s="1" a="1"/>
  <c r="T29" i="8" s="1"/>
  <c r="AJ28" i="8" a="1"/>
  <c r="AJ28" i="8" s="1"/>
  <c r="AJ29" i="8" s="1" a="1"/>
  <c r="AJ29" i="8" s="1"/>
  <c r="E28" i="8" a="1"/>
  <c r="E28" i="8" s="1"/>
  <c r="E29" i="8" s="1" a="1"/>
  <c r="E29" i="8" s="1"/>
  <c r="J28" i="8" a="1"/>
  <c r="J28" i="8" s="1"/>
  <c r="J29" i="8" s="1" a="1"/>
  <c r="J29" i="8" s="1"/>
  <c r="O28" i="8" a="1"/>
  <c r="O28" i="8" s="1"/>
  <c r="O29" i="8" s="1" a="1"/>
  <c r="O29" i="8" s="1"/>
  <c r="U28" i="8" a="1"/>
  <c r="U28" i="8" s="1"/>
  <c r="U29" i="8" s="1" a="1"/>
  <c r="U29" i="8" s="1"/>
  <c r="Z28" i="8" a="1"/>
  <c r="Z28" i="8" s="1"/>
  <c r="Z29" i="8" s="1" a="1"/>
  <c r="Z29" i="8" s="1"/>
  <c r="AE28" i="8" a="1"/>
  <c r="AE28" i="8" s="1"/>
  <c r="AE29" i="8" s="1" a="1"/>
  <c r="AE29" i="8" s="1"/>
  <c r="AK28" i="8" a="1"/>
  <c r="AK28" i="8" s="1"/>
  <c r="AK29" i="8" s="1" a="1"/>
  <c r="AK29" i="8" s="1"/>
  <c r="P28" i="8" a="1"/>
  <c r="P28" i="8" s="1"/>
  <c r="P29" i="8" s="1" a="1"/>
  <c r="P29" i="8" s="1"/>
  <c r="AF28" i="8" a="1"/>
  <c r="AF28" i="8" s="1"/>
  <c r="AF29" i="8" s="1" a="1"/>
  <c r="AF29" i="8" s="1"/>
  <c r="F28" i="8" a="1"/>
  <c r="F28" i="8" s="1"/>
  <c r="F29" i="8" s="1" a="1"/>
  <c r="F29" i="8" s="1"/>
  <c r="K28" i="8" a="1"/>
  <c r="K28" i="8" s="1"/>
  <c r="K29" i="8" s="1" a="1"/>
  <c r="K29" i="8" s="1"/>
  <c r="Q28" i="8" a="1"/>
  <c r="Q28" i="8" s="1"/>
  <c r="Q29" i="8" s="1" a="1"/>
  <c r="Q29" i="8" s="1"/>
  <c r="V28" i="8" a="1"/>
  <c r="V28" i="8" s="1"/>
  <c r="V29" i="8" s="1" a="1"/>
  <c r="V29" i="8" s="1"/>
  <c r="AA28" i="8" a="1"/>
  <c r="AA28" i="8" s="1"/>
  <c r="AA29" i="8" s="1" a="1"/>
  <c r="AA29" i="8" s="1"/>
  <c r="AG28" i="8" a="1"/>
  <c r="AG28" i="8" s="1"/>
  <c r="AG29" i="8" s="1" a="1"/>
  <c r="AG29" i="8" s="1"/>
  <c r="AL28" i="8" a="1"/>
  <c r="AL28" i="8" s="1"/>
  <c r="AL29" i="8" s="1" a="1"/>
  <c r="AL29" i="8" s="1"/>
  <c r="V14" i="6"/>
  <c r="G16" i="6" a="1"/>
  <c r="G16" i="6" s="1"/>
  <c r="G17" i="6" s="1" a="1"/>
  <c r="G17" i="6" s="1"/>
  <c r="N16" i="6" a="1"/>
  <c r="N16" i="6" s="1"/>
  <c r="N17" i="6" s="1" a="1"/>
  <c r="N17" i="6" s="1"/>
  <c r="T16" i="6" a="1"/>
  <c r="T16" i="6" s="1"/>
  <c r="T17" i="6" s="1" a="1"/>
  <c r="T17" i="6" s="1"/>
  <c r="AG16" i="6" a="1"/>
  <c r="AG16" i="6" s="1"/>
  <c r="AG17" i="6" s="1" a="1"/>
  <c r="AG17" i="6" s="1"/>
  <c r="Z16" i="6" a="1"/>
  <c r="Z16" i="6" s="1"/>
  <c r="Z17" i="6" s="1" a="1"/>
  <c r="Z17" i="6" s="1"/>
  <c r="H16" i="6" a="1"/>
  <c r="H16" i="6" s="1"/>
  <c r="H17" i="6" s="1" a="1"/>
  <c r="H17" i="6" s="1"/>
  <c r="U16" i="6" a="1"/>
  <c r="U16" i="6" s="1"/>
  <c r="U17" i="6" s="1" a="1"/>
  <c r="U17" i="6" s="1"/>
  <c r="AA16" i="6" a="1"/>
  <c r="AA16" i="6" s="1"/>
  <c r="AA17" i="6" s="1" a="1"/>
  <c r="AA17" i="6" s="1"/>
  <c r="AH16" i="6" a="1"/>
  <c r="AH16" i="6" s="1"/>
  <c r="AH17" i="6" s="1" a="1"/>
  <c r="AH17" i="6" s="1"/>
  <c r="I16" i="6" a="1"/>
  <c r="I16" i="6" s="1"/>
  <c r="I17" i="6" s="1" a="1"/>
  <c r="I17" i="6" s="1"/>
  <c r="O16" i="6" a="1"/>
  <c r="O16" i="6" s="1"/>
  <c r="O17" i="6" s="1" a="1"/>
  <c r="O17" i="6" s="1"/>
  <c r="V16" i="6" a="1"/>
  <c r="V16" i="6" s="1"/>
  <c r="V17" i="6" s="1" a="1"/>
  <c r="V17" i="6" s="1"/>
  <c r="AB16" i="6" a="1"/>
  <c r="AB16" i="6" s="1"/>
  <c r="AB17" i="6" s="1" a="1"/>
  <c r="AB17" i="6" s="1"/>
  <c r="K16" i="6" a="1"/>
  <c r="K16" i="6" s="1"/>
  <c r="K17" i="6" s="1" a="1"/>
  <c r="K17" i="6" s="1"/>
  <c r="AK16" i="6" a="1"/>
  <c r="AK16" i="6" s="1"/>
  <c r="AK17" i="6" s="1" a="1"/>
  <c r="AK17" i="6" s="1"/>
  <c r="B16" i="6" a="1"/>
  <c r="B16" i="6" s="1"/>
  <c r="B17" i="6" s="1" a="1"/>
  <c r="B17" i="6" s="1"/>
  <c r="C16" i="6" a="1"/>
  <c r="C16" i="6" s="1"/>
  <c r="C17" i="6" s="1" a="1"/>
  <c r="C17" i="6" s="1"/>
  <c r="J16" i="6" a="1"/>
  <c r="J16" i="6" s="1"/>
  <c r="J17" i="6" s="1" a="1"/>
  <c r="J17" i="6" s="1"/>
  <c r="P16" i="6" a="1"/>
  <c r="P16" i="6" s="1"/>
  <c r="P17" i="6" s="1" a="1"/>
  <c r="P17" i="6" s="1"/>
  <c r="AC16" i="6" a="1"/>
  <c r="AC16" i="6" s="1"/>
  <c r="AC17" i="6" s="1" a="1"/>
  <c r="AC17" i="6" s="1"/>
  <c r="AI16" i="6" a="1"/>
  <c r="AI16" i="6" s="1"/>
  <c r="AI17" i="6" s="1" a="1"/>
  <c r="AI17" i="6" s="1"/>
  <c r="E16" i="6" a="1"/>
  <c r="E16" i="6" s="1"/>
  <c r="E17" i="6" s="1" a="1"/>
  <c r="E17" i="6" s="1"/>
  <c r="M16" i="6" a="1"/>
  <c r="M16" i="6" s="1"/>
  <c r="M17" i="6" s="1" a="1"/>
  <c r="M17" i="6" s="1"/>
  <c r="D16" i="6" a="1"/>
  <c r="D16" i="6" s="1"/>
  <c r="D17" i="6" s="1" a="1"/>
  <c r="D17" i="6" s="1"/>
  <c r="Q16" i="6" a="1"/>
  <c r="Q16" i="6" s="1"/>
  <c r="Q17" i="6" s="1" a="1"/>
  <c r="Q17" i="6" s="1"/>
  <c r="W16" i="6" a="1"/>
  <c r="W16" i="6" s="1"/>
  <c r="W17" i="6" s="1" a="1"/>
  <c r="W17" i="6" s="1"/>
  <c r="AD16" i="6" a="1"/>
  <c r="AD16" i="6" s="1"/>
  <c r="AD17" i="6" s="1" a="1"/>
  <c r="AD17" i="6" s="1"/>
  <c r="AJ16" i="6" a="1"/>
  <c r="AJ16" i="6" s="1"/>
  <c r="AJ17" i="6" s="1" a="1"/>
  <c r="AJ17" i="6" s="1"/>
  <c r="R16" i="6" a="1"/>
  <c r="R16" i="6" s="1"/>
  <c r="R17" i="6" s="1" a="1"/>
  <c r="R17" i="6" s="1"/>
  <c r="X16" i="6" a="1"/>
  <c r="X16" i="6" s="1"/>
  <c r="X17" i="6" s="1" a="1"/>
  <c r="X17" i="6" s="1"/>
  <c r="S16" i="6" a="1"/>
  <c r="S16" i="6" s="1"/>
  <c r="S17" i="6" s="1" a="1"/>
  <c r="S17" i="6" s="1"/>
  <c r="F16" i="6" a="1"/>
  <c r="F16" i="6" s="1"/>
  <c r="F17" i="6" s="1" a="1"/>
  <c r="F17" i="6" s="1"/>
  <c r="L16" i="6" a="1"/>
  <c r="L16" i="6" s="1"/>
  <c r="L17" i="6" s="1" a="1"/>
  <c r="L17" i="6" s="1"/>
  <c r="Y16" i="6" a="1"/>
  <c r="Y16" i="6" s="1"/>
  <c r="Y17" i="6" s="1" a="1"/>
  <c r="Y17" i="6" s="1"/>
  <c r="AE16" i="6" a="1"/>
  <c r="AE16" i="6" s="1"/>
  <c r="AE17" i="6" s="1" a="1"/>
  <c r="AE17" i="6" s="1"/>
  <c r="AL16" i="6" a="1"/>
  <c r="AL16" i="6" s="1"/>
  <c r="AL17" i="6" s="1" a="1"/>
  <c r="AL17" i="6" s="1"/>
  <c r="AF16" i="6" a="1"/>
  <c r="AF16" i="6" s="1"/>
  <c r="AF17" i="6" s="1" a="1"/>
  <c r="AF17" i="6" s="1"/>
  <c r="AH14" i="6"/>
  <c r="Z14" i="6"/>
  <c r="W14" i="6"/>
  <c r="R14" i="6"/>
  <c r="T14" i="6"/>
  <c r="A20" i="6"/>
  <c r="AC18" i="6"/>
  <c r="AE18" i="6"/>
  <c r="X18" i="6"/>
  <c r="AH18" i="6"/>
  <c r="AJ12" i="7"/>
  <c r="AJ13" i="7"/>
  <c r="T12" i="7"/>
  <c r="T13" i="7"/>
  <c r="D12" i="7"/>
  <c r="D13" i="7"/>
  <c r="W12" i="7"/>
  <c r="W13" i="7"/>
  <c r="G12" i="7"/>
  <c r="G13" i="7"/>
  <c r="AD12" i="7"/>
  <c r="AD13" i="7"/>
  <c r="N12" i="7"/>
  <c r="N13" i="7"/>
  <c r="AK12" i="7"/>
  <c r="AK13" i="7"/>
  <c r="U12" i="7"/>
  <c r="U13" i="7"/>
  <c r="E12" i="7"/>
  <c r="E13" i="7"/>
  <c r="N16" i="7"/>
  <c r="N17" i="7"/>
  <c r="AD16" i="7"/>
  <c r="AD17" i="7"/>
  <c r="G16" i="7"/>
  <c r="G17" i="7"/>
  <c r="W16" i="7"/>
  <c r="W17" i="7"/>
  <c r="T16" i="7"/>
  <c r="T17" i="7"/>
  <c r="AJ16" i="7"/>
  <c r="AJ17" i="7"/>
  <c r="Q16" i="7"/>
  <c r="Q17" i="7"/>
  <c r="AI12" i="7"/>
  <c r="AI13" i="7"/>
  <c r="Z12" i="7"/>
  <c r="Z13" i="7"/>
  <c r="Q12" i="7"/>
  <c r="Q13" i="7"/>
  <c r="B16" i="7"/>
  <c r="B17" i="7"/>
  <c r="K16" i="7"/>
  <c r="K17" i="7"/>
  <c r="AA16" i="7"/>
  <c r="AA17" i="7"/>
  <c r="H16" i="7"/>
  <c r="H17" i="7"/>
  <c r="X16" i="7"/>
  <c r="X17" i="7"/>
  <c r="E16" i="7"/>
  <c r="E17" i="7"/>
  <c r="U16" i="7"/>
  <c r="U17" i="7"/>
  <c r="AK16" i="7"/>
  <c r="AK17" i="7"/>
  <c r="AF12" i="7"/>
  <c r="AF13" i="7"/>
  <c r="S12" i="7"/>
  <c r="S13" i="7"/>
  <c r="J12" i="7"/>
  <c r="J13" i="7"/>
  <c r="R16" i="7"/>
  <c r="R17" i="7"/>
  <c r="AB12" i="7"/>
  <c r="AB13" i="7"/>
  <c r="L12" i="7"/>
  <c r="L13" i="7"/>
  <c r="AE12" i="7"/>
  <c r="AE13" i="7"/>
  <c r="O12" i="7"/>
  <c r="O13" i="7"/>
  <c r="AL12" i="7"/>
  <c r="AL13" i="7"/>
  <c r="V12" i="7"/>
  <c r="V13" i="7"/>
  <c r="F12" i="7"/>
  <c r="F13" i="7"/>
  <c r="AC12" i="7"/>
  <c r="AC13" i="7"/>
  <c r="M12" i="7"/>
  <c r="M13" i="7"/>
  <c r="F16" i="7"/>
  <c r="F17" i="7"/>
  <c r="V16" i="7"/>
  <c r="AL16" i="7"/>
  <c r="AL17" i="7"/>
  <c r="O16" i="7"/>
  <c r="O17" i="7"/>
  <c r="AE16" i="7"/>
  <c r="AE17" i="7"/>
  <c r="L16" i="7"/>
  <c r="L17" i="7"/>
  <c r="AB16" i="7"/>
  <c r="AB17" i="7"/>
  <c r="I16" i="7"/>
  <c r="I17" i="7"/>
  <c r="Y16" i="7"/>
  <c r="Y17" i="7"/>
  <c r="P12" i="7"/>
  <c r="P13" i="7"/>
  <c r="C12" i="7"/>
  <c r="C13" i="7"/>
  <c r="AG12" i="7"/>
  <c r="AG13" i="7"/>
  <c r="AH16" i="7"/>
  <c r="AH17" i="7"/>
  <c r="X12" i="7"/>
  <c r="X13" i="7"/>
  <c r="H12" i="7"/>
  <c r="H13" i="7"/>
  <c r="AA12" i="7"/>
  <c r="AA13" i="7"/>
  <c r="K12" i="7"/>
  <c r="K13" i="7"/>
  <c r="AH12" i="7"/>
  <c r="AH13" i="7"/>
  <c r="R12" i="7"/>
  <c r="R13" i="7"/>
  <c r="B12" i="7"/>
  <c r="B13" i="7"/>
  <c r="Y12" i="7"/>
  <c r="Y13" i="7"/>
  <c r="I12" i="7"/>
  <c r="I13" i="7"/>
  <c r="J16" i="7"/>
  <c r="J17" i="7"/>
  <c r="Z16" i="7"/>
  <c r="Z17" i="7"/>
  <c r="C16" i="7"/>
  <c r="C17" i="7"/>
  <c r="S16" i="7"/>
  <c r="S17" i="7"/>
  <c r="AI16" i="7"/>
  <c r="AI17" i="7"/>
  <c r="P16" i="7"/>
  <c r="P17" i="7"/>
  <c r="AF16" i="7"/>
  <c r="AF17" i="7"/>
  <c r="M16" i="7"/>
  <c r="M17" i="7"/>
  <c r="AC16" i="7"/>
  <c r="AC17" i="7"/>
  <c r="G14" i="6"/>
  <c r="AK18" i="6"/>
  <c r="G18" i="6"/>
  <c r="N14" i="6"/>
  <c r="H18" i="6"/>
  <c r="Q14" i="6"/>
  <c r="K18" i="6"/>
  <c r="O14" i="6"/>
  <c r="H14" i="6"/>
  <c r="M14" i="6"/>
  <c r="E18" i="6"/>
  <c r="L18" i="6"/>
  <c r="V18" i="6"/>
  <c r="AL14" i="6"/>
  <c r="P14" i="6"/>
  <c r="J14" i="6"/>
  <c r="C14" i="6"/>
  <c r="E14" i="6"/>
  <c r="F14" i="6"/>
  <c r="AI14" i="6"/>
  <c r="U18" i="6"/>
  <c r="B18" i="6"/>
  <c r="AA18" i="6"/>
  <c r="I18" i="6"/>
  <c r="B14" i="6"/>
  <c r="AJ14" i="6"/>
  <c r="I14" i="6"/>
  <c r="Q18" i="6"/>
  <c r="AG18" i="6"/>
  <c r="Z18" i="6"/>
  <c r="C18" i="6"/>
  <c r="L14" i="6"/>
  <c r="K14" i="6"/>
  <c r="D14" i="6"/>
  <c r="D26" i="8"/>
  <c r="Z26" i="8"/>
  <c r="K26" i="8"/>
  <c r="AF26" i="8"/>
  <c r="L26" i="8"/>
  <c r="AH26" i="8"/>
  <c r="S26" i="8"/>
  <c r="E26" i="8"/>
  <c r="U26" i="8"/>
  <c r="AK26" i="8"/>
  <c r="J26" i="8"/>
  <c r="AE26" i="8"/>
  <c r="P26" i="8"/>
  <c r="AL26" i="8"/>
  <c r="R26" i="8"/>
  <c r="C26" i="8"/>
  <c r="X26" i="8"/>
  <c r="I26" i="8"/>
  <c r="Y26" i="8"/>
  <c r="A32" i="8"/>
  <c r="O26" i="8"/>
  <c r="AJ26" i="8"/>
  <c r="V26" i="8"/>
  <c r="W26" i="8"/>
  <c r="H26" i="8"/>
  <c r="AD26" i="8"/>
  <c r="M26" i="8"/>
  <c r="AC26" i="8"/>
  <c r="T26" i="8"/>
  <c r="F26" i="8"/>
  <c r="AA26" i="8"/>
  <c r="G26" i="8"/>
  <c r="AB26" i="8"/>
  <c r="N26" i="8"/>
  <c r="AI26" i="8"/>
  <c r="Q26" i="8"/>
  <c r="AG26" i="8"/>
  <c r="A23" i="7"/>
  <c r="B30" i="8" l="1"/>
  <c r="J18" i="6"/>
  <c r="P18" i="6"/>
  <c r="W18" i="6"/>
  <c r="AD18" i="6"/>
  <c r="F18" i="6"/>
  <c r="R18" i="6"/>
  <c r="T18" i="6"/>
  <c r="O18" i="6"/>
  <c r="AB18" i="6"/>
  <c r="G23" i="7" a="1"/>
  <c r="G23" i="7" s="1"/>
  <c r="N23" i="7" a="1"/>
  <c r="N23" i="7" s="1"/>
  <c r="T23" i="7" a="1"/>
  <c r="T23" i="7" s="1"/>
  <c r="AG23" i="7" a="1"/>
  <c r="AG23" i="7" s="1"/>
  <c r="S23" i="7" a="1"/>
  <c r="S23" i="7" s="1"/>
  <c r="H23" i="7" a="1"/>
  <c r="H23" i="7" s="1"/>
  <c r="U23" i="7" a="1"/>
  <c r="U23" i="7" s="1"/>
  <c r="AA23" i="7" a="1"/>
  <c r="AA23" i="7" s="1"/>
  <c r="AH23" i="7" a="1"/>
  <c r="AH23" i="7" s="1"/>
  <c r="Z23" i="7" a="1"/>
  <c r="Z23" i="7" s="1"/>
  <c r="I23" i="7" a="1"/>
  <c r="I23" i="7" s="1"/>
  <c r="O23" i="7" a="1"/>
  <c r="O23" i="7" s="1"/>
  <c r="V23" i="7" a="1"/>
  <c r="V23" i="7" s="1"/>
  <c r="AB23" i="7" a="1"/>
  <c r="AB23" i="7" s="1"/>
  <c r="M23" i="7" a="1"/>
  <c r="M23" i="7" s="1"/>
  <c r="C23" i="7" a="1"/>
  <c r="C23" i="7" s="1"/>
  <c r="J23" i="7" a="1"/>
  <c r="J23" i="7" s="1"/>
  <c r="P23" i="7" a="1"/>
  <c r="P23" i="7" s="1"/>
  <c r="AC23" i="7" a="1"/>
  <c r="AC23" i="7" s="1"/>
  <c r="AI23" i="7" a="1"/>
  <c r="AI23" i="7" s="1"/>
  <c r="B23" i="7" a="1"/>
  <c r="B23" i="7" s="1"/>
  <c r="D23" i="7" a="1"/>
  <c r="D23" i="7" s="1"/>
  <c r="Q23" i="7" a="1"/>
  <c r="Q23" i="7" s="1"/>
  <c r="W23" i="7" a="1"/>
  <c r="W23" i="7" s="1"/>
  <c r="AD23" i="7" a="1"/>
  <c r="AD23" i="7" s="1"/>
  <c r="AJ23" i="7" a="1"/>
  <c r="AJ23" i="7" s="1"/>
  <c r="E23" i="7" a="1"/>
  <c r="E23" i="7" s="1"/>
  <c r="K23" i="7" a="1"/>
  <c r="K23" i="7" s="1"/>
  <c r="R23" i="7" a="1"/>
  <c r="R23" i="7" s="1"/>
  <c r="X23" i="7" a="1"/>
  <c r="X23" i="7" s="1"/>
  <c r="AK23" i="7" a="1"/>
  <c r="AK23" i="7" s="1"/>
  <c r="AF23" i="7" a="1"/>
  <c r="AF23" i="7" s="1"/>
  <c r="F23" i="7" a="1"/>
  <c r="F23" i="7" s="1"/>
  <c r="L23" i="7" a="1"/>
  <c r="L23" i="7" s="1"/>
  <c r="Y23" i="7" a="1"/>
  <c r="Y23" i="7" s="1"/>
  <c r="AE23" i="7" a="1"/>
  <c r="AE23" i="7" s="1"/>
  <c r="AL23" i="7" a="1"/>
  <c r="AL23" i="7" s="1"/>
  <c r="AG17" i="7"/>
  <c r="D17" i="7"/>
  <c r="G32" i="8" a="1"/>
  <c r="G32" i="8" s="1"/>
  <c r="G33" i="8" s="1" a="1"/>
  <c r="G33" i="8" s="1"/>
  <c r="N32" i="8" a="1"/>
  <c r="N32" i="8" s="1"/>
  <c r="N33" i="8" s="1" a="1"/>
  <c r="N33" i="8" s="1"/>
  <c r="T32" i="8" a="1"/>
  <c r="T32" i="8" s="1"/>
  <c r="T33" i="8" s="1" a="1"/>
  <c r="T33" i="8" s="1"/>
  <c r="AG32" i="8" a="1"/>
  <c r="AG32" i="8" s="1"/>
  <c r="AG33" i="8" s="1" a="1"/>
  <c r="AG33" i="8" s="1"/>
  <c r="H32" i="8" a="1"/>
  <c r="H32" i="8" s="1"/>
  <c r="H33" i="8" s="1" a="1"/>
  <c r="H33" i="8" s="1"/>
  <c r="U32" i="8" a="1"/>
  <c r="U32" i="8" s="1"/>
  <c r="U33" i="8" s="1" a="1"/>
  <c r="U33" i="8" s="1"/>
  <c r="AA32" i="8" a="1"/>
  <c r="AA32" i="8" s="1"/>
  <c r="AA33" i="8" s="1" a="1"/>
  <c r="AA33" i="8" s="1"/>
  <c r="AH32" i="8" a="1"/>
  <c r="AH32" i="8" s="1"/>
  <c r="AH33" i="8" s="1" a="1"/>
  <c r="AH33" i="8" s="1"/>
  <c r="C32" i="8" a="1"/>
  <c r="C32" i="8" s="1"/>
  <c r="C33" i="8" s="1" a="1"/>
  <c r="C33" i="8" s="1"/>
  <c r="I32" i="8" a="1"/>
  <c r="I32" i="8" s="1"/>
  <c r="I33" i="8" s="1" a="1"/>
  <c r="I33" i="8" s="1"/>
  <c r="O32" i="8" a="1"/>
  <c r="O32" i="8" s="1"/>
  <c r="O33" i="8" s="1" a="1"/>
  <c r="O33" i="8" s="1"/>
  <c r="V32" i="8" a="1"/>
  <c r="V32" i="8" s="1"/>
  <c r="V33" i="8" s="1" a="1"/>
  <c r="V33" i="8" s="1"/>
  <c r="AB32" i="8" a="1"/>
  <c r="AB32" i="8" s="1"/>
  <c r="AB33" i="8" s="1" a="1"/>
  <c r="AB33" i="8" s="1"/>
  <c r="B32" i="8" a="1"/>
  <c r="B32" i="8" s="1"/>
  <c r="B33" i="8" s="1" a="1"/>
  <c r="B33" i="8" s="1"/>
  <c r="J32" i="8" a="1"/>
  <c r="J32" i="8" s="1"/>
  <c r="J33" i="8" s="1" a="1"/>
  <c r="J33" i="8" s="1"/>
  <c r="P32" i="8" a="1"/>
  <c r="P32" i="8" s="1"/>
  <c r="P33" i="8" s="1" a="1"/>
  <c r="P33" i="8" s="1"/>
  <c r="AC32" i="8" a="1"/>
  <c r="AC32" i="8" s="1"/>
  <c r="AC33" i="8" s="1" a="1"/>
  <c r="AC33" i="8" s="1"/>
  <c r="AI32" i="8" a="1"/>
  <c r="AI32" i="8" s="1"/>
  <c r="AI33" i="8" s="1" a="1"/>
  <c r="AI33" i="8" s="1"/>
  <c r="D32" i="8" a="1"/>
  <c r="D32" i="8" s="1"/>
  <c r="D33" i="8" s="1" a="1"/>
  <c r="D33" i="8" s="1"/>
  <c r="Q32" i="8" a="1"/>
  <c r="Q32" i="8" s="1"/>
  <c r="Q33" i="8" s="1" a="1"/>
  <c r="Q33" i="8" s="1"/>
  <c r="W32" i="8" a="1"/>
  <c r="W32" i="8" s="1"/>
  <c r="W33" i="8" s="1" a="1"/>
  <c r="W33" i="8" s="1"/>
  <c r="AD32" i="8" a="1"/>
  <c r="AD32" i="8" s="1"/>
  <c r="AD33" i="8" s="1" a="1"/>
  <c r="AD33" i="8" s="1"/>
  <c r="AJ32" i="8" a="1"/>
  <c r="AJ32" i="8" s="1"/>
  <c r="AJ33" i="8" s="1" a="1"/>
  <c r="AJ33" i="8" s="1"/>
  <c r="E32" i="8" a="1"/>
  <c r="E32" i="8" s="1"/>
  <c r="E33" i="8" s="1" a="1"/>
  <c r="E33" i="8" s="1"/>
  <c r="K32" i="8" a="1"/>
  <c r="K32" i="8" s="1"/>
  <c r="K33" i="8" s="1" a="1"/>
  <c r="K33" i="8" s="1"/>
  <c r="R32" i="8" a="1"/>
  <c r="R32" i="8" s="1"/>
  <c r="R33" i="8" s="1" a="1"/>
  <c r="R33" i="8" s="1"/>
  <c r="X32" i="8" a="1"/>
  <c r="X32" i="8" s="1"/>
  <c r="X33" i="8" s="1" a="1"/>
  <c r="X33" i="8" s="1"/>
  <c r="AK32" i="8" a="1"/>
  <c r="AK32" i="8" s="1"/>
  <c r="AK33" i="8" s="1" a="1"/>
  <c r="AK33" i="8" s="1"/>
  <c r="F32" i="8" a="1"/>
  <c r="F32" i="8" s="1"/>
  <c r="F33" i="8" s="1" a="1"/>
  <c r="F33" i="8" s="1"/>
  <c r="L32" i="8" a="1"/>
  <c r="L32" i="8" s="1"/>
  <c r="L33" i="8" s="1" a="1"/>
  <c r="L33" i="8" s="1"/>
  <c r="Y32" i="8" a="1"/>
  <c r="Y32" i="8" s="1"/>
  <c r="Y33" i="8" s="1" a="1"/>
  <c r="Y33" i="8" s="1"/>
  <c r="AE32" i="8" a="1"/>
  <c r="AE32" i="8" s="1"/>
  <c r="AE33" i="8" s="1" a="1"/>
  <c r="AE33" i="8" s="1"/>
  <c r="AL32" i="8" a="1"/>
  <c r="AL32" i="8" s="1"/>
  <c r="AL33" i="8" s="1" a="1"/>
  <c r="AL33" i="8" s="1"/>
  <c r="M32" i="8" a="1"/>
  <c r="M32" i="8" s="1"/>
  <c r="M33" i="8" s="1" a="1"/>
  <c r="M33" i="8" s="1"/>
  <c r="S32" i="8" a="1"/>
  <c r="S32" i="8" s="1"/>
  <c r="S33" i="8" s="1" a="1"/>
  <c r="S33" i="8" s="1"/>
  <c r="Z32" i="8" a="1"/>
  <c r="Z32" i="8" s="1"/>
  <c r="Z33" i="8" s="1" a="1"/>
  <c r="Z33" i="8" s="1"/>
  <c r="AF32" i="8" a="1"/>
  <c r="AF32" i="8" s="1"/>
  <c r="AF33" i="8" s="1" a="1"/>
  <c r="AF33" i="8" s="1"/>
  <c r="AJ18" i="6"/>
  <c r="AL18" i="6"/>
  <c r="AF18" i="6"/>
  <c r="F20" i="6" a="1"/>
  <c r="F20" i="6" s="1"/>
  <c r="F21" i="6" s="1" a="1"/>
  <c r="F21" i="6" s="1"/>
  <c r="L20" i="6" a="1"/>
  <c r="L20" i="6" s="1"/>
  <c r="L21" i="6" s="1" a="1"/>
  <c r="L21" i="6" s="1"/>
  <c r="Y20" i="6" a="1"/>
  <c r="Y20" i="6" s="1"/>
  <c r="Y21" i="6" s="1" a="1"/>
  <c r="Y21" i="6" s="1"/>
  <c r="AE20" i="6" a="1"/>
  <c r="AE20" i="6" s="1"/>
  <c r="AE21" i="6" s="1" a="1"/>
  <c r="AE21" i="6" s="1"/>
  <c r="AL20" i="6" a="1"/>
  <c r="AL20" i="6" s="1"/>
  <c r="AL21" i="6" s="1" a="1"/>
  <c r="AL21" i="6" s="1"/>
  <c r="M20" i="6" a="1"/>
  <c r="M20" i="6" s="1"/>
  <c r="M21" i="6" s="1" a="1"/>
  <c r="M21" i="6" s="1"/>
  <c r="S20" i="6" a="1"/>
  <c r="S20" i="6" s="1"/>
  <c r="S21" i="6" s="1" a="1"/>
  <c r="S21" i="6" s="1"/>
  <c r="Z20" i="6" a="1"/>
  <c r="Z20" i="6" s="1"/>
  <c r="Z21" i="6" s="1" a="1"/>
  <c r="Z21" i="6" s="1"/>
  <c r="AF20" i="6" a="1"/>
  <c r="AF20" i="6" s="1"/>
  <c r="AF21" i="6" s="1" a="1"/>
  <c r="AF21" i="6" s="1"/>
  <c r="AC20" i="6" a="1"/>
  <c r="AC20" i="6" s="1"/>
  <c r="AC21" i="6" s="1" a="1"/>
  <c r="AC21" i="6" s="1"/>
  <c r="AK20" i="6" a="1"/>
  <c r="AK20" i="6" s="1"/>
  <c r="AK21" i="6" s="1" a="1"/>
  <c r="AK21" i="6" s="1"/>
  <c r="G20" i="6" a="1"/>
  <c r="G20" i="6" s="1"/>
  <c r="G21" i="6" s="1" a="1"/>
  <c r="G21" i="6" s="1"/>
  <c r="N20" i="6" a="1"/>
  <c r="N20" i="6" s="1"/>
  <c r="N21" i="6" s="1" a="1"/>
  <c r="N21" i="6" s="1"/>
  <c r="T20" i="6" a="1"/>
  <c r="T20" i="6" s="1"/>
  <c r="T21" i="6" s="1" a="1"/>
  <c r="T21" i="6" s="1"/>
  <c r="AG20" i="6" a="1"/>
  <c r="AG20" i="6" s="1"/>
  <c r="AG21" i="6" s="1" a="1"/>
  <c r="AG21" i="6" s="1"/>
  <c r="B20" i="6" a="1"/>
  <c r="B20" i="6" s="1"/>
  <c r="B21" i="6" s="1" a="1"/>
  <c r="B21" i="6" s="1"/>
  <c r="X20" i="6" a="1"/>
  <c r="X20" i="6" s="1"/>
  <c r="X21" i="6" s="1" a="1"/>
  <c r="X21" i="6" s="1"/>
  <c r="H20" i="6" a="1"/>
  <c r="H20" i="6" s="1"/>
  <c r="H21" i="6" s="1" a="1"/>
  <c r="H21" i="6" s="1"/>
  <c r="U20" i="6" a="1"/>
  <c r="U20" i="6" s="1"/>
  <c r="U21" i="6" s="1" a="1"/>
  <c r="U21" i="6" s="1"/>
  <c r="AA20" i="6" a="1"/>
  <c r="AA20" i="6" s="1"/>
  <c r="AA21" i="6" s="1" a="1"/>
  <c r="AA21" i="6" s="1"/>
  <c r="AH20" i="6" a="1"/>
  <c r="AH20" i="6" s="1"/>
  <c r="AH21" i="6" s="1" a="1"/>
  <c r="AH21" i="6" s="1"/>
  <c r="K20" i="6" a="1"/>
  <c r="K20" i="6" s="1"/>
  <c r="K21" i="6" s="1" a="1"/>
  <c r="K21" i="6" s="1"/>
  <c r="I20" i="6" a="1"/>
  <c r="I20" i="6" s="1"/>
  <c r="I21" i="6" s="1" a="1"/>
  <c r="I21" i="6" s="1"/>
  <c r="O20" i="6" a="1"/>
  <c r="O20" i="6" s="1"/>
  <c r="O21" i="6" s="1" a="1"/>
  <c r="O21" i="6" s="1"/>
  <c r="V20" i="6" a="1"/>
  <c r="V20" i="6" s="1"/>
  <c r="V21" i="6" s="1" a="1"/>
  <c r="V21" i="6" s="1"/>
  <c r="AB20" i="6" a="1"/>
  <c r="AB20" i="6" s="1"/>
  <c r="AB21" i="6" s="1" a="1"/>
  <c r="AB21" i="6" s="1"/>
  <c r="R20" i="6" a="1"/>
  <c r="R20" i="6" s="1"/>
  <c r="R21" i="6" s="1" a="1"/>
  <c r="R21" i="6" s="1"/>
  <c r="C20" i="6" a="1"/>
  <c r="C20" i="6" s="1"/>
  <c r="C21" i="6" s="1" a="1"/>
  <c r="C21" i="6" s="1"/>
  <c r="J20" i="6" a="1"/>
  <c r="J20" i="6" s="1"/>
  <c r="J21" i="6" s="1" a="1"/>
  <c r="J21" i="6" s="1"/>
  <c r="P20" i="6" a="1"/>
  <c r="P20" i="6" s="1"/>
  <c r="P21" i="6" s="1" a="1"/>
  <c r="P21" i="6" s="1"/>
  <c r="AI20" i="6" a="1"/>
  <c r="AI20" i="6" s="1"/>
  <c r="AI21" i="6" s="1" a="1"/>
  <c r="AI21" i="6" s="1"/>
  <c r="D20" i="6" a="1"/>
  <c r="D20" i="6" s="1"/>
  <c r="D21" i="6" s="1" a="1"/>
  <c r="D21" i="6" s="1"/>
  <c r="Q20" i="6" a="1"/>
  <c r="Q20" i="6" s="1"/>
  <c r="Q21" i="6" s="1" a="1"/>
  <c r="Q21" i="6" s="1"/>
  <c r="W20" i="6" a="1"/>
  <c r="W20" i="6" s="1"/>
  <c r="W21" i="6" s="1" a="1"/>
  <c r="W21" i="6" s="1"/>
  <c r="AD20" i="6" a="1"/>
  <c r="AD20" i="6" s="1"/>
  <c r="AD21" i="6" s="1" a="1"/>
  <c r="AD21" i="6" s="1"/>
  <c r="AJ20" i="6" a="1"/>
  <c r="AJ20" i="6" s="1"/>
  <c r="AJ21" i="6" s="1" a="1"/>
  <c r="AJ21" i="6" s="1"/>
  <c r="E20" i="6" a="1"/>
  <c r="E20" i="6" s="1"/>
  <c r="E21" i="6" s="1" a="1"/>
  <c r="E21" i="6" s="1"/>
  <c r="A24" i="6"/>
  <c r="S18" i="6"/>
  <c r="Y18" i="6"/>
  <c r="M18" i="6"/>
  <c r="D18" i="6"/>
  <c r="N18" i="6"/>
  <c r="K20" i="7"/>
  <c r="K21" i="7"/>
  <c r="AF20" i="7"/>
  <c r="AF21" i="7"/>
  <c r="L20" i="7"/>
  <c r="L21" i="7"/>
  <c r="AH20" i="7"/>
  <c r="AH21" i="7"/>
  <c r="N20" i="7"/>
  <c r="N21" i="7"/>
  <c r="AI20" i="7"/>
  <c r="AI21" i="7"/>
  <c r="T20" i="7"/>
  <c r="T21" i="7"/>
  <c r="E20" i="7"/>
  <c r="E21" i="7"/>
  <c r="U20" i="7"/>
  <c r="U21" i="7"/>
  <c r="AK20" i="7"/>
  <c r="AK21" i="7"/>
  <c r="AA20" i="7"/>
  <c r="AA21" i="7"/>
  <c r="AB20" i="7"/>
  <c r="AB21" i="7"/>
  <c r="AD20" i="7"/>
  <c r="AD21" i="7"/>
  <c r="AJ20" i="7"/>
  <c r="AJ21" i="7"/>
  <c r="AL20" i="7"/>
  <c r="AL21" i="7"/>
  <c r="S20" i="7"/>
  <c r="S21" i="7"/>
  <c r="F20" i="7"/>
  <c r="F21" i="7"/>
  <c r="G20" i="7"/>
  <c r="G21" i="7"/>
  <c r="H20" i="7"/>
  <c r="H21" i="7"/>
  <c r="O20" i="7"/>
  <c r="O21" i="7"/>
  <c r="Q20" i="7"/>
  <c r="Q21" i="7"/>
  <c r="AG20" i="7"/>
  <c r="AG21" i="7"/>
  <c r="P20" i="7"/>
  <c r="P21" i="7"/>
  <c r="R20" i="7"/>
  <c r="R21" i="7"/>
  <c r="D20" i="7"/>
  <c r="D21" i="7"/>
  <c r="Z20" i="7"/>
  <c r="Z21" i="7"/>
  <c r="I20" i="7"/>
  <c r="I21" i="7"/>
  <c r="Y20" i="7"/>
  <c r="Y21" i="7"/>
  <c r="V20" i="7"/>
  <c r="V21" i="7"/>
  <c r="B20" i="7"/>
  <c r="B21" i="7"/>
  <c r="W20" i="7"/>
  <c r="W21" i="7"/>
  <c r="C20" i="7"/>
  <c r="C21" i="7"/>
  <c r="X20" i="7"/>
  <c r="X21" i="7"/>
  <c r="J20" i="7"/>
  <c r="J21" i="7"/>
  <c r="AE20" i="7"/>
  <c r="AE21" i="7"/>
  <c r="M20" i="7"/>
  <c r="M21" i="7"/>
  <c r="AC20" i="7"/>
  <c r="AC21" i="7"/>
  <c r="AC22" i="6"/>
  <c r="AL22" i="6"/>
  <c r="X22" i="6"/>
  <c r="AI22" i="6"/>
  <c r="AB22" i="6"/>
  <c r="AE22" i="6"/>
  <c r="U22" i="6"/>
  <c r="M22" i="6"/>
  <c r="F22" i="6"/>
  <c r="O22" i="6"/>
  <c r="H22" i="6"/>
  <c r="AG22" i="6"/>
  <c r="Z22" i="6"/>
  <c r="S22" i="6"/>
  <c r="L22" i="6"/>
  <c r="AK22" i="6"/>
  <c r="G22" i="6"/>
  <c r="W22" i="6"/>
  <c r="P22" i="6"/>
  <c r="AF22" i="6"/>
  <c r="I22" i="6"/>
  <c r="Y22" i="6"/>
  <c r="R22" i="6"/>
  <c r="AH22" i="6"/>
  <c r="K22" i="6"/>
  <c r="AA22" i="6"/>
  <c r="T22" i="6"/>
  <c r="AI18" i="6"/>
  <c r="B34" i="8"/>
  <c r="D30" i="8"/>
  <c r="AA30" i="8"/>
  <c r="W30" i="8"/>
  <c r="N30" i="8"/>
  <c r="E30" i="8"/>
  <c r="U30" i="8"/>
  <c r="AK30" i="8"/>
  <c r="AF30" i="8"/>
  <c r="P30" i="8"/>
  <c r="J30" i="8"/>
  <c r="AI30" i="8"/>
  <c r="V30" i="8"/>
  <c r="G30" i="8"/>
  <c r="AE30" i="8"/>
  <c r="S30" i="8"/>
  <c r="I30" i="8"/>
  <c r="Y30" i="8"/>
  <c r="A36" i="8"/>
  <c r="AJ30" i="8"/>
  <c r="O30" i="8"/>
  <c r="F30" i="8"/>
  <c r="AD30" i="8"/>
  <c r="L30" i="8"/>
  <c r="C30" i="8"/>
  <c r="Z30" i="8"/>
  <c r="M30" i="8"/>
  <c r="AC30" i="8"/>
  <c r="X30" i="8"/>
  <c r="T30" i="8"/>
  <c r="K30" i="8"/>
  <c r="AL30" i="8"/>
  <c r="R30" i="8"/>
  <c r="H30" i="8"/>
  <c r="AH30" i="8"/>
  <c r="Q30" i="8"/>
  <c r="AG30" i="8"/>
  <c r="AB30" i="8"/>
  <c r="A27" i="7"/>
  <c r="B22" i="6" l="1"/>
  <c r="Q22" i="6"/>
  <c r="V22" i="6"/>
  <c r="D22" i="6"/>
  <c r="G36" i="8" a="1"/>
  <c r="G36" i="8" s="1"/>
  <c r="G37" i="8" s="1" a="1"/>
  <c r="G37" i="8" s="1"/>
  <c r="N36" i="8" a="1"/>
  <c r="N36" i="8" s="1"/>
  <c r="N37" i="8" s="1" a="1"/>
  <c r="N37" i="8" s="1"/>
  <c r="T36" i="8" a="1"/>
  <c r="T36" i="8" s="1"/>
  <c r="T37" i="8" s="1" a="1"/>
  <c r="T37" i="8" s="1"/>
  <c r="AG36" i="8" a="1"/>
  <c r="AG36" i="8" s="1"/>
  <c r="AG37" i="8" s="1" a="1"/>
  <c r="AG37" i="8" s="1"/>
  <c r="H36" i="8" a="1"/>
  <c r="H36" i="8" s="1"/>
  <c r="H37" i="8" s="1" a="1"/>
  <c r="H37" i="8" s="1"/>
  <c r="U36" i="8" a="1"/>
  <c r="U36" i="8" s="1"/>
  <c r="U37" i="8" s="1" a="1"/>
  <c r="U37" i="8" s="1"/>
  <c r="AA36" i="8" a="1"/>
  <c r="AA36" i="8" s="1"/>
  <c r="AA37" i="8" s="1" a="1"/>
  <c r="AA37" i="8" s="1"/>
  <c r="AH36" i="8" a="1"/>
  <c r="AH36" i="8" s="1"/>
  <c r="AH37" i="8" s="1" a="1"/>
  <c r="AH37" i="8" s="1"/>
  <c r="B36" i="8" a="1"/>
  <c r="B36" i="8" s="1"/>
  <c r="B37" i="8" s="1" a="1"/>
  <c r="B37" i="8" s="1"/>
  <c r="I36" i="8" a="1"/>
  <c r="I36" i="8" s="1"/>
  <c r="I37" i="8" s="1" a="1"/>
  <c r="I37" i="8" s="1"/>
  <c r="O36" i="8" a="1"/>
  <c r="O36" i="8" s="1"/>
  <c r="O37" i="8" s="1" a="1"/>
  <c r="O37" i="8" s="1"/>
  <c r="V36" i="8" a="1"/>
  <c r="V36" i="8" s="1"/>
  <c r="V37" i="8" s="1" a="1"/>
  <c r="V37" i="8" s="1"/>
  <c r="AB36" i="8" a="1"/>
  <c r="AB36" i="8" s="1"/>
  <c r="AB37" i="8" s="1" a="1"/>
  <c r="AB37" i="8" s="1"/>
  <c r="C36" i="8" a="1"/>
  <c r="C36" i="8" s="1"/>
  <c r="C37" i="8" s="1" a="1"/>
  <c r="C37" i="8" s="1"/>
  <c r="J36" i="8" a="1"/>
  <c r="J36" i="8" s="1"/>
  <c r="J37" i="8" s="1" a="1"/>
  <c r="J37" i="8" s="1"/>
  <c r="P36" i="8" a="1"/>
  <c r="P36" i="8" s="1"/>
  <c r="P37" i="8" s="1" a="1"/>
  <c r="P37" i="8" s="1"/>
  <c r="AC36" i="8" a="1"/>
  <c r="AC36" i="8" s="1"/>
  <c r="AC37" i="8" s="1" a="1"/>
  <c r="AC37" i="8" s="1"/>
  <c r="AI36" i="8" a="1"/>
  <c r="AI36" i="8" s="1"/>
  <c r="AI37" i="8" s="1" a="1"/>
  <c r="AI37" i="8" s="1"/>
  <c r="D36" i="8" a="1"/>
  <c r="D36" i="8" s="1"/>
  <c r="D37" i="8" s="1" a="1"/>
  <c r="D37" i="8" s="1"/>
  <c r="Q36" i="8" a="1"/>
  <c r="Q36" i="8" s="1"/>
  <c r="Q37" i="8" s="1" a="1"/>
  <c r="Q37" i="8" s="1"/>
  <c r="W36" i="8" a="1"/>
  <c r="W36" i="8" s="1"/>
  <c r="W37" i="8" s="1" a="1"/>
  <c r="W37" i="8" s="1"/>
  <c r="AD36" i="8" a="1"/>
  <c r="AD36" i="8" s="1"/>
  <c r="AD37" i="8" s="1" a="1"/>
  <c r="AD37" i="8" s="1"/>
  <c r="AJ36" i="8" a="1"/>
  <c r="AJ36" i="8" s="1"/>
  <c r="AJ37" i="8" s="1" a="1"/>
  <c r="AJ37" i="8" s="1"/>
  <c r="E36" i="8" a="1"/>
  <c r="E36" i="8" s="1"/>
  <c r="E37" i="8" s="1" a="1"/>
  <c r="E37" i="8" s="1"/>
  <c r="K36" i="8" a="1"/>
  <c r="K36" i="8" s="1"/>
  <c r="K37" i="8" s="1" a="1"/>
  <c r="K37" i="8" s="1"/>
  <c r="R36" i="8" a="1"/>
  <c r="R36" i="8" s="1"/>
  <c r="R37" i="8" s="1" a="1"/>
  <c r="R37" i="8" s="1"/>
  <c r="X36" i="8" a="1"/>
  <c r="X36" i="8" s="1"/>
  <c r="X37" i="8" s="1" a="1"/>
  <c r="X37" i="8" s="1"/>
  <c r="AK36" i="8" a="1"/>
  <c r="AK36" i="8" s="1"/>
  <c r="AK37" i="8" s="1" a="1"/>
  <c r="AK37" i="8" s="1"/>
  <c r="F36" i="8" a="1"/>
  <c r="F36" i="8" s="1"/>
  <c r="F37" i="8" s="1" a="1"/>
  <c r="F37" i="8" s="1"/>
  <c r="L36" i="8" a="1"/>
  <c r="L36" i="8" s="1"/>
  <c r="L37" i="8" s="1" a="1"/>
  <c r="L37" i="8" s="1"/>
  <c r="Y36" i="8" a="1"/>
  <c r="Y36" i="8" s="1"/>
  <c r="Y37" i="8" s="1" a="1"/>
  <c r="Y37" i="8" s="1"/>
  <c r="AE36" i="8" a="1"/>
  <c r="AE36" i="8" s="1"/>
  <c r="AE37" i="8" s="1" a="1"/>
  <c r="AE37" i="8" s="1"/>
  <c r="AL36" i="8" a="1"/>
  <c r="AL36" i="8" s="1"/>
  <c r="AL37" i="8" s="1" a="1"/>
  <c r="AL37" i="8" s="1"/>
  <c r="M36" i="8" a="1"/>
  <c r="M36" i="8" s="1"/>
  <c r="M37" i="8" s="1" a="1"/>
  <c r="M37" i="8" s="1"/>
  <c r="S36" i="8" a="1"/>
  <c r="S36" i="8" s="1"/>
  <c r="S37" i="8" s="1" a="1"/>
  <c r="S37" i="8" s="1"/>
  <c r="Z36" i="8" a="1"/>
  <c r="Z36" i="8" s="1"/>
  <c r="Z37" i="8" s="1" a="1"/>
  <c r="Z37" i="8" s="1"/>
  <c r="AF36" i="8" a="1"/>
  <c r="AF36" i="8" s="1"/>
  <c r="AF37" i="8" s="1" a="1"/>
  <c r="AF37" i="8" s="1"/>
  <c r="D24" i="6" a="1"/>
  <c r="D24" i="6" s="1"/>
  <c r="D25" i="6" s="1" a="1"/>
  <c r="D25" i="6" s="1"/>
  <c r="Q24" i="6" a="1"/>
  <c r="Q24" i="6" s="1"/>
  <c r="Q25" i="6" s="1" a="1"/>
  <c r="Q25" i="6" s="1"/>
  <c r="W24" i="6" a="1"/>
  <c r="W24" i="6" s="1"/>
  <c r="W25" i="6" s="1" a="1"/>
  <c r="W25" i="6" s="1"/>
  <c r="AD24" i="6" a="1"/>
  <c r="AD24" i="6" s="1"/>
  <c r="AD25" i="6" s="1" a="1"/>
  <c r="AD25" i="6" s="1"/>
  <c r="AJ24" i="6" a="1"/>
  <c r="AJ24" i="6" s="1"/>
  <c r="AJ25" i="6" s="1" a="1"/>
  <c r="AJ25" i="6" s="1"/>
  <c r="J24" i="6" a="1"/>
  <c r="J24" i="6" s="1"/>
  <c r="J25" i="6" s="1" a="1"/>
  <c r="J25" i="6" s="1"/>
  <c r="E24" i="6" a="1"/>
  <c r="E24" i="6" s="1"/>
  <c r="E25" i="6" s="1" a="1"/>
  <c r="E25" i="6" s="1"/>
  <c r="K24" i="6" a="1"/>
  <c r="K24" i="6" s="1"/>
  <c r="K25" i="6" s="1" a="1"/>
  <c r="K25" i="6" s="1"/>
  <c r="R24" i="6" a="1"/>
  <c r="R24" i="6" s="1"/>
  <c r="R25" i="6" s="1" a="1"/>
  <c r="R25" i="6" s="1"/>
  <c r="X24" i="6" a="1"/>
  <c r="X24" i="6" s="1"/>
  <c r="X25" i="6" s="1" a="1"/>
  <c r="X25" i="6" s="1"/>
  <c r="AK24" i="6" a="1"/>
  <c r="AK24" i="6" s="1"/>
  <c r="AK25" i="6" s="1" a="1"/>
  <c r="AK25" i="6" s="1"/>
  <c r="P24" i="6" a="1"/>
  <c r="P24" i="6" s="1"/>
  <c r="P25" i="6" s="1" a="1"/>
  <c r="P25" i="6" s="1"/>
  <c r="F24" i="6" a="1"/>
  <c r="F24" i="6" s="1"/>
  <c r="F25" i="6" s="1" a="1"/>
  <c r="F25" i="6" s="1"/>
  <c r="L24" i="6" a="1"/>
  <c r="L24" i="6" s="1"/>
  <c r="L25" i="6" s="1" a="1"/>
  <c r="L25" i="6" s="1"/>
  <c r="Y24" i="6" a="1"/>
  <c r="Y24" i="6" s="1"/>
  <c r="Y25" i="6" s="1" a="1"/>
  <c r="Y25" i="6" s="1"/>
  <c r="AE24" i="6" a="1"/>
  <c r="AE24" i="6" s="1"/>
  <c r="AE25" i="6" s="1" a="1"/>
  <c r="AE25" i="6" s="1"/>
  <c r="AL24" i="6" a="1"/>
  <c r="AL24" i="6" s="1"/>
  <c r="AL25" i="6" s="1" a="1"/>
  <c r="AL25" i="6" s="1"/>
  <c r="AI24" i="6" a="1"/>
  <c r="AI24" i="6" s="1"/>
  <c r="AI25" i="6" s="1" a="1"/>
  <c r="AI25" i="6" s="1"/>
  <c r="M24" i="6" a="1"/>
  <c r="M24" i="6" s="1"/>
  <c r="M25" i="6" s="1" a="1"/>
  <c r="M25" i="6" s="1"/>
  <c r="S24" i="6" a="1"/>
  <c r="S24" i="6" s="1"/>
  <c r="S25" i="6" s="1" a="1"/>
  <c r="S25" i="6" s="1"/>
  <c r="Z24" i="6" a="1"/>
  <c r="Z24" i="6" s="1"/>
  <c r="Z25" i="6" s="1" a="1"/>
  <c r="Z25" i="6" s="1"/>
  <c r="AF24" i="6" a="1"/>
  <c r="AF24" i="6" s="1"/>
  <c r="AF25" i="6" s="1" a="1"/>
  <c r="AF25" i="6" s="1"/>
  <c r="G24" i="6" a="1"/>
  <c r="G24" i="6" s="1"/>
  <c r="G25" i="6" s="1" a="1"/>
  <c r="G25" i="6" s="1"/>
  <c r="N24" i="6" a="1"/>
  <c r="N24" i="6" s="1"/>
  <c r="N25" i="6" s="1" a="1"/>
  <c r="N25" i="6" s="1"/>
  <c r="T24" i="6" a="1"/>
  <c r="T24" i="6" s="1"/>
  <c r="T25" i="6" s="1" a="1"/>
  <c r="T25" i="6" s="1"/>
  <c r="AG24" i="6" a="1"/>
  <c r="AG24" i="6" s="1"/>
  <c r="AG25" i="6" s="1" a="1"/>
  <c r="AG25" i="6" s="1"/>
  <c r="B24" i="6" a="1"/>
  <c r="B24" i="6" s="1"/>
  <c r="B25" i="6" s="1" a="1"/>
  <c r="B25" i="6" s="1"/>
  <c r="H24" i="6" a="1"/>
  <c r="H24" i="6" s="1"/>
  <c r="H25" i="6" s="1" a="1"/>
  <c r="H25" i="6" s="1"/>
  <c r="U24" i="6" a="1"/>
  <c r="U24" i="6" s="1"/>
  <c r="U25" i="6" s="1" a="1"/>
  <c r="U25" i="6" s="1"/>
  <c r="AA24" i="6" a="1"/>
  <c r="AA24" i="6" s="1"/>
  <c r="AA25" i="6" s="1" a="1"/>
  <c r="AA25" i="6" s="1"/>
  <c r="AH24" i="6" a="1"/>
  <c r="AH24" i="6" s="1"/>
  <c r="AH25" i="6" s="1" a="1"/>
  <c r="AH25" i="6" s="1"/>
  <c r="AC24" i="6" a="1"/>
  <c r="AC24" i="6" s="1"/>
  <c r="AC25" i="6" s="1" a="1"/>
  <c r="AC25" i="6" s="1"/>
  <c r="I24" i="6" a="1"/>
  <c r="I24" i="6" s="1"/>
  <c r="I25" i="6" s="1" a="1"/>
  <c r="I25" i="6" s="1"/>
  <c r="O24" i="6" a="1"/>
  <c r="O24" i="6" s="1"/>
  <c r="O25" i="6" s="1" a="1"/>
  <c r="O25" i="6" s="1"/>
  <c r="V24" i="6" a="1"/>
  <c r="V24" i="6" s="1"/>
  <c r="V25" i="6" s="1" a="1"/>
  <c r="V25" i="6" s="1"/>
  <c r="AB24" i="6" a="1"/>
  <c r="AB24" i="6" s="1"/>
  <c r="AB25" i="6" s="1" a="1"/>
  <c r="AB25" i="6" s="1"/>
  <c r="C24" i="6" a="1"/>
  <c r="C24" i="6" s="1"/>
  <c r="C25" i="6" s="1" a="1"/>
  <c r="C25" i="6" s="1"/>
  <c r="N22" i="6"/>
  <c r="C22" i="6"/>
  <c r="E22" i="6"/>
  <c r="AJ22" i="6"/>
  <c r="J22" i="6"/>
  <c r="AD22" i="6"/>
  <c r="A28" i="6"/>
  <c r="A32" i="6" s="1"/>
  <c r="G24" i="7"/>
  <c r="G25" i="7"/>
  <c r="AC24" i="7"/>
  <c r="AC25" i="7"/>
  <c r="E24" i="7"/>
  <c r="E25" i="7"/>
  <c r="AA24" i="7"/>
  <c r="AA25" i="7"/>
  <c r="L24" i="7"/>
  <c r="L25" i="7"/>
  <c r="AG24" i="7"/>
  <c r="AG25" i="7"/>
  <c r="M24" i="7"/>
  <c r="M25" i="7"/>
  <c r="AI24" i="7"/>
  <c r="AI25" i="7"/>
  <c r="T24" i="7"/>
  <c r="T25" i="7"/>
  <c r="B24" i="7"/>
  <c r="B25" i="7"/>
  <c r="R24" i="7"/>
  <c r="R25" i="7"/>
  <c r="AH24" i="7"/>
  <c r="AH25" i="7"/>
  <c r="U24" i="7"/>
  <c r="U25" i="7"/>
  <c r="K24" i="7"/>
  <c r="K25" i="7"/>
  <c r="Q24" i="7"/>
  <c r="Q25" i="7"/>
  <c r="S24" i="7"/>
  <c r="S25" i="7"/>
  <c r="D24" i="7"/>
  <c r="D25" i="7"/>
  <c r="Y24" i="7"/>
  <c r="Y25" i="7"/>
  <c r="F24" i="7"/>
  <c r="F25" i="7"/>
  <c r="V24" i="7"/>
  <c r="V25" i="7"/>
  <c r="AL24" i="7"/>
  <c r="AL25" i="7"/>
  <c r="AB24" i="7"/>
  <c r="AB25" i="7"/>
  <c r="H24" i="7"/>
  <c r="H25" i="7"/>
  <c r="O24" i="7"/>
  <c r="O25" i="7"/>
  <c r="AJ24" i="7"/>
  <c r="AJ25" i="7"/>
  <c r="N24" i="7"/>
  <c r="N25" i="7"/>
  <c r="AD24" i="7"/>
  <c r="AD25" i="7"/>
  <c r="AF24" i="7"/>
  <c r="AF25" i="7"/>
  <c r="P24" i="7"/>
  <c r="P25" i="7"/>
  <c r="AK24" i="7"/>
  <c r="AK25" i="7"/>
  <c r="W24" i="7"/>
  <c r="W25" i="7"/>
  <c r="C24" i="7"/>
  <c r="C25" i="7"/>
  <c r="X24" i="7"/>
  <c r="X25" i="7"/>
  <c r="I24" i="7"/>
  <c r="I25" i="7"/>
  <c r="AE24" i="7"/>
  <c r="AE25" i="7"/>
  <c r="J24" i="7"/>
  <c r="J25" i="7"/>
  <c r="Z24" i="7"/>
  <c r="Z25" i="7"/>
  <c r="AD26" i="6"/>
  <c r="T26" i="6"/>
  <c r="AG26" i="6"/>
  <c r="I26" i="6"/>
  <c r="AK26" i="6"/>
  <c r="E26" i="6"/>
  <c r="L26" i="6"/>
  <c r="D26" i="6"/>
  <c r="J26" i="6"/>
  <c r="AF26" i="6"/>
  <c r="Q26" i="6"/>
  <c r="AL26" i="6"/>
  <c r="M26" i="6"/>
  <c r="P26" i="6"/>
  <c r="V26" i="6"/>
  <c r="R26" i="6"/>
  <c r="S26" i="6"/>
  <c r="AI26" i="6"/>
  <c r="F26" i="6"/>
  <c r="AB26" i="6"/>
  <c r="B26" i="6"/>
  <c r="X26" i="6"/>
  <c r="W26" i="6"/>
  <c r="B38" i="8"/>
  <c r="M34" i="8"/>
  <c r="AC34" i="8"/>
  <c r="F34" i="8"/>
  <c r="V34" i="8"/>
  <c r="AL34" i="8"/>
  <c r="O34" i="8"/>
  <c r="AE34" i="8"/>
  <c r="L34" i="8"/>
  <c r="AB34" i="8"/>
  <c r="Q34" i="8"/>
  <c r="AG34" i="8"/>
  <c r="J34" i="8"/>
  <c r="Z34" i="8"/>
  <c r="C34" i="8"/>
  <c r="S34" i="8"/>
  <c r="AI34" i="8"/>
  <c r="P34" i="8"/>
  <c r="AF34" i="8"/>
  <c r="E34" i="8"/>
  <c r="AK34" i="8"/>
  <c r="AD34" i="8"/>
  <c r="W34" i="8"/>
  <c r="T34" i="8"/>
  <c r="U34" i="8"/>
  <c r="N34" i="8"/>
  <c r="G34" i="8"/>
  <c r="D34" i="8"/>
  <c r="AJ34" i="8"/>
  <c r="I34" i="8"/>
  <c r="Y34" i="8"/>
  <c r="R34" i="8"/>
  <c r="AH34" i="8"/>
  <c r="K34" i="8"/>
  <c r="AA34" i="8"/>
  <c r="H34" i="8"/>
  <c r="X34" i="8"/>
  <c r="A40" i="8"/>
  <c r="AI27" i="7"/>
  <c r="AE27" i="7"/>
  <c r="AA27" i="7"/>
  <c r="W27" i="7"/>
  <c r="S27" i="7"/>
  <c r="O27" i="7"/>
  <c r="K27" i="7"/>
  <c r="G27" i="7"/>
  <c r="C27" i="7"/>
  <c r="AL27" i="7"/>
  <c r="AH27" i="7"/>
  <c r="AD27" i="7"/>
  <c r="Z27" i="7"/>
  <c r="A31" i="7"/>
  <c r="AG27" i="7"/>
  <c r="Y27" i="7"/>
  <c r="T27" i="7"/>
  <c r="N27" i="7"/>
  <c r="I27" i="7"/>
  <c r="D27" i="7"/>
  <c r="AF27" i="7"/>
  <c r="X27" i="7"/>
  <c r="R27" i="7"/>
  <c r="M27" i="7"/>
  <c r="H27" i="7"/>
  <c r="B27" i="7"/>
  <c r="AK27" i="7"/>
  <c r="AC27" i="7"/>
  <c r="V27" i="7"/>
  <c r="Q27" i="7"/>
  <c r="L27" i="7"/>
  <c r="F27" i="7"/>
  <c r="AJ27" i="7"/>
  <c r="AB27" i="7"/>
  <c r="U27" i="7"/>
  <c r="P27" i="7"/>
  <c r="J27" i="7"/>
  <c r="E27" i="7"/>
  <c r="AJ26" i="6" l="1"/>
  <c r="AA26" i="6"/>
  <c r="U26" i="6"/>
  <c r="C26" i="6"/>
  <c r="Z26" i="6"/>
  <c r="E31" i="7" a="1"/>
  <c r="E31" i="7" s="1"/>
  <c r="K31" i="7" a="1"/>
  <c r="K31" i="7" s="1"/>
  <c r="X31" i="7" a="1"/>
  <c r="X31" i="7" s="1"/>
  <c r="AD31" i="7" a="1"/>
  <c r="AD31" i="7" s="1"/>
  <c r="AK31" i="7" a="1"/>
  <c r="AK31" i="7" s="1"/>
  <c r="L31" i="7" a="1"/>
  <c r="L31" i="7" s="1"/>
  <c r="R31" i="7" a="1"/>
  <c r="R31" i="7" s="1"/>
  <c r="Y31" i="7" a="1"/>
  <c r="Y31" i="7" s="1"/>
  <c r="AE31" i="7" a="1"/>
  <c r="AE31" i="7" s="1"/>
  <c r="AL31" i="7" a="1"/>
  <c r="AL31" i="7" s="1"/>
  <c r="J31" i="7" a="1"/>
  <c r="J31" i="7" s="1"/>
  <c r="F31" i="7" a="1"/>
  <c r="F31" i="7" s="1"/>
  <c r="M31" i="7" a="1"/>
  <c r="M31" i="7" s="1"/>
  <c r="S31" i="7" a="1"/>
  <c r="S31" i="7" s="1"/>
  <c r="AF31" i="7" a="1"/>
  <c r="AF31" i="7" s="1"/>
  <c r="B31" i="7" a="1"/>
  <c r="B31" i="7" s="1"/>
  <c r="D31" i="7" a="1"/>
  <c r="D31" i="7" s="1"/>
  <c r="G31" i="7" a="1"/>
  <c r="G31" i="7" s="1"/>
  <c r="T31" i="7" a="1"/>
  <c r="T31" i="7" s="1"/>
  <c r="Z31" i="7" a="1"/>
  <c r="Z31" i="7" s="1"/>
  <c r="AG31" i="7" a="1"/>
  <c r="AG31" i="7" s="1"/>
  <c r="W31" i="7" a="1"/>
  <c r="W31" i="7" s="1"/>
  <c r="H31" i="7" a="1"/>
  <c r="H31" i="7" s="1"/>
  <c r="N31" i="7" a="1"/>
  <c r="N31" i="7" s="1"/>
  <c r="U31" i="7" a="1"/>
  <c r="U31" i="7" s="1"/>
  <c r="AA31" i="7" a="1"/>
  <c r="AA31" i="7" s="1"/>
  <c r="I31" i="7" a="1"/>
  <c r="I31" i="7" s="1"/>
  <c r="O31" i="7" a="1"/>
  <c r="O31" i="7" s="1"/>
  <c r="AB31" i="7" a="1"/>
  <c r="AB31" i="7" s="1"/>
  <c r="AH31" i="7" a="1"/>
  <c r="AH31" i="7" s="1"/>
  <c r="Q31" i="7" a="1"/>
  <c r="Q31" i="7" s="1"/>
  <c r="C31" i="7" a="1"/>
  <c r="C31" i="7" s="1"/>
  <c r="P31" i="7" a="1"/>
  <c r="P31" i="7" s="1"/>
  <c r="V31" i="7" a="1"/>
  <c r="V31" i="7" s="1"/>
  <c r="AC31" i="7" a="1"/>
  <c r="AC31" i="7" s="1"/>
  <c r="AI31" i="7" a="1"/>
  <c r="AI31" i="7" s="1"/>
  <c r="AJ31" i="7" a="1"/>
  <c r="AJ31" i="7" s="1"/>
  <c r="M40" i="8" a="1"/>
  <c r="M40" i="8" s="1"/>
  <c r="M41" i="8" s="1" a="1"/>
  <c r="M41" i="8" s="1"/>
  <c r="S40" i="8" a="1"/>
  <c r="S40" i="8" s="1"/>
  <c r="S41" i="8" s="1" a="1"/>
  <c r="S41" i="8" s="1"/>
  <c r="Z40" i="8" a="1"/>
  <c r="Z40" i="8" s="1"/>
  <c r="Z41" i="8" s="1" a="1"/>
  <c r="Z41" i="8" s="1"/>
  <c r="AF40" i="8" a="1"/>
  <c r="AF40" i="8" s="1"/>
  <c r="AF41" i="8" s="1" a="1"/>
  <c r="AF41" i="8" s="1"/>
  <c r="G40" i="8" a="1"/>
  <c r="G40" i="8" s="1"/>
  <c r="G41" i="8" s="1" a="1"/>
  <c r="G41" i="8" s="1"/>
  <c r="N40" i="8" a="1"/>
  <c r="N40" i="8" s="1"/>
  <c r="N41" i="8" s="1" a="1"/>
  <c r="N41" i="8" s="1"/>
  <c r="T40" i="8" a="1"/>
  <c r="T40" i="8" s="1"/>
  <c r="T41" i="8" s="1" a="1"/>
  <c r="T41" i="8" s="1"/>
  <c r="AG40" i="8" a="1"/>
  <c r="AG40" i="8" s="1"/>
  <c r="AG41" i="8" s="1" a="1"/>
  <c r="AG41" i="8" s="1"/>
  <c r="H40" i="8" a="1"/>
  <c r="H40" i="8" s="1"/>
  <c r="H41" i="8" s="1" a="1"/>
  <c r="H41" i="8" s="1"/>
  <c r="U40" i="8" a="1"/>
  <c r="U40" i="8" s="1"/>
  <c r="U41" i="8" s="1" a="1"/>
  <c r="U41" i="8" s="1"/>
  <c r="AA40" i="8" a="1"/>
  <c r="AA40" i="8" s="1"/>
  <c r="AA41" i="8" s="1" a="1"/>
  <c r="AA41" i="8" s="1"/>
  <c r="AH40" i="8" a="1"/>
  <c r="AH40" i="8" s="1"/>
  <c r="AH41" i="8" s="1" a="1"/>
  <c r="AH41" i="8" s="1"/>
  <c r="B40" i="8" a="1"/>
  <c r="B40" i="8" s="1"/>
  <c r="B41" i="8" s="1" a="1"/>
  <c r="B41" i="8" s="1"/>
  <c r="I40" i="8" a="1"/>
  <c r="I40" i="8" s="1"/>
  <c r="I41" i="8" s="1" a="1"/>
  <c r="I41" i="8" s="1"/>
  <c r="O40" i="8" a="1"/>
  <c r="O40" i="8" s="1"/>
  <c r="O41" i="8" s="1" a="1"/>
  <c r="O41" i="8" s="1"/>
  <c r="V40" i="8" a="1"/>
  <c r="V40" i="8" s="1"/>
  <c r="V41" i="8" s="1" a="1"/>
  <c r="V41" i="8" s="1"/>
  <c r="AB40" i="8" a="1"/>
  <c r="AB40" i="8" s="1"/>
  <c r="AB41" i="8" s="1" a="1"/>
  <c r="AB41" i="8" s="1"/>
  <c r="C40" i="8" a="1"/>
  <c r="C40" i="8" s="1"/>
  <c r="C41" i="8" s="1" a="1"/>
  <c r="C41" i="8" s="1"/>
  <c r="J40" i="8" a="1"/>
  <c r="J40" i="8" s="1"/>
  <c r="J41" i="8" s="1" a="1"/>
  <c r="J41" i="8" s="1"/>
  <c r="P40" i="8" a="1"/>
  <c r="P40" i="8" s="1"/>
  <c r="P41" i="8" s="1" a="1"/>
  <c r="P41" i="8" s="1"/>
  <c r="AC40" i="8" a="1"/>
  <c r="AC40" i="8" s="1"/>
  <c r="AC41" i="8" s="1" a="1"/>
  <c r="AC41" i="8" s="1"/>
  <c r="AI40" i="8" a="1"/>
  <c r="AI40" i="8" s="1"/>
  <c r="AI41" i="8" s="1" a="1"/>
  <c r="AI41" i="8" s="1"/>
  <c r="D40" i="8" a="1"/>
  <c r="D40" i="8" s="1"/>
  <c r="D41" i="8" s="1" a="1"/>
  <c r="D41" i="8" s="1"/>
  <c r="Q40" i="8" a="1"/>
  <c r="Q40" i="8" s="1"/>
  <c r="Q41" i="8" s="1" a="1"/>
  <c r="Q41" i="8" s="1"/>
  <c r="W40" i="8" a="1"/>
  <c r="W40" i="8" s="1"/>
  <c r="W41" i="8" s="1" a="1"/>
  <c r="W41" i="8" s="1"/>
  <c r="AD40" i="8" a="1"/>
  <c r="AD40" i="8" s="1"/>
  <c r="AD41" i="8" s="1" a="1"/>
  <c r="AD41" i="8" s="1"/>
  <c r="AJ40" i="8" a="1"/>
  <c r="AJ40" i="8" s="1"/>
  <c r="AJ41" i="8" s="1" a="1"/>
  <c r="AJ41" i="8" s="1"/>
  <c r="E40" i="8" a="1"/>
  <c r="E40" i="8" s="1"/>
  <c r="E41" i="8" s="1" a="1"/>
  <c r="E41" i="8" s="1"/>
  <c r="K40" i="8" a="1"/>
  <c r="K40" i="8" s="1"/>
  <c r="K41" i="8" s="1" a="1"/>
  <c r="K41" i="8" s="1"/>
  <c r="R40" i="8" a="1"/>
  <c r="R40" i="8" s="1"/>
  <c r="R41" i="8" s="1" a="1"/>
  <c r="R41" i="8" s="1"/>
  <c r="X40" i="8" a="1"/>
  <c r="X40" i="8" s="1"/>
  <c r="X41" i="8" s="1" a="1"/>
  <c r="X41" i="8" s="1"/>
  <c r="AK40" i="8" a="1"/>
  <c r="AK40" i="8" s="1"/>
  <c r="AK41" i="8" s="1" a="1"/>
  <c r="AK41" i="8" s="1"/>
  <c r="F40" i="8" a="1"/>
  <c r="F40" i="8" s="1"/>
  <c r="F41" i="8" s="1" a="1"/>
  <c r="F41" i="8" s="1"/>
  <c r="L40" i="8" a="1"/>
  <c r="L40" i="8" s="1"/>
  <c r="L41" i="8" s="1" a="1"/>
  <c r="L41" i="8" s="1"/>
  <c r="Y40" i="8" a="1"/>
  <c r="Y40" i="8" s="1"/>
  <c r="Y41" i="8" s="1" a="1"/>
  <c r="Y41" i="8" s="1"/>
  <c r="AE40" i="8" a="1"/>
  <c r="AE40" i="8" s="1"/>
  <c r="AE41" i="8" s="1" a="1"/>
  <c r="AE41" i="8" s="1"/>
  <c r="AL40" i="8" a="1"/>
  <c r="AL40" i="8" s="1"/>
  <c r="AL41" i="8" s="1" a="1"/>
  <c r="AL41" i="8" s="1"/>
  <c r="AE26" i="6"/>
  <c r="Y26" i="6"/>
  <c r="AC26" i="6"/>
  <c r="I28" i="6" a="1"/>
  <c r="I28" i="6" s="1"/>
  <c r="I29" i="6" s="1" a="1"/>
  <c r="I29" i="6" s="1"/>
  <c r="O28" i="6" a="1"/>
  <c r="O28" i="6" s="1"/>
  <c r="O29" i="6" s="1" a="1"/>
  <c r="O29" i="6" s="1"/>
  <c r="V28" i="6" a="1"/>
  <c r="V28" i="6" s="1"/>
  <c r="V29" i="6" s="1" a="1"/>
  <c r="V29" i="6" s="1"/>
  <c r="AB28" i="6" a="1"/>
  <c r="AB28" i="6" s="1"/>
  <c r="AB29" i="6" s="1" a="1"/>
  <c r="AB29" i="6" s="1"/>
  <c r="C28" i="6" a="1"/>
  <c r="C28" i="6" s="1"/>
  <c r="C29" i="6" s="1" a="1"/>
  <c r="C29" i="6" s="1"/>
  <c r="J28" i="6" a="1"/>
  <c r="J28" i="6" s="1"/>
  <c r="J29" i="6" s="1" a="1"/>
  <c r="J29" i="6" s="1"/>
  <c r="P28" i="6" a="1"/>
  <c r="P28" i="6" s="1"/>
  <c r="P29" i="6" s="1" a="1"/>
  <c r="P29" i="6" s="1"/>
  <c r="AC28" i="6" a="1"/>
  <c r="AC28" i="6" s="1"/>
  <c r="AC29" i="6" s="1" a="1"/>
  <c r="AC29" i="6" s="1"/>
  <c r="AI28" i="6" a="1"/>
  <c r="AI28" i="6" s="1"/>
  <c r="AI29" i="6" s="1" a="1"/>
  <c r="AI29" i="6" s="1"/>
  <c r="D28" i="6" a="1"/>
  <c r="D28" i="6" s="1"/>
  <c r="D29" i="6" s="1" a="1"/>
  <c r="D29" i="6" s="1"/>
  <c r="Q28" i="6" a="1"/>
  <c r="Q28" i="6" s="1"/>
  <c r="Q29" i="6" s="1" a="1"/>
  <c r="Q29" i="6" s="1"/>
  <c r="W28" i="6" a="1"/>
  <c r="W28" i="6" s="1"/>
  <c r="W29" i="6" s="1" a="1"/>
  <c r="W29" i="6" s="1"/>
  <c r="AD28" i="6" a="1"/>
  <c r="AD28" i="6" s="1"/>
  <c r="AD29" i="6" s="1" a="1"/>
  <c r="AD29" i="6" s="1"/>
  <c r="AJ28" i="6" a="1"/>
  <c r="AJ28" i="6" s="1"/>
  <c r="AJ29" i="6" s="1" a="1"/>
  <c r="AJ29" i="6" s="1"/>
  <c r="AH28" i="6" a="1"/>
  <c r="AH28" i="6" s="1"/>
  <c r="AH29" i="6" s="1" a="1"/>
  <c r="AH29" i="6" s="1"/>
  <c r="E28" i="6" a="1"/>
  <c r="E28" i="6" s="1"/>
  <c r="E29" i="6" s="1" a="1"/>
  <c r="E29" i="6" s="1"/>
  <c r="K28" i="6" a="1"/>
  <c r="K28" i="6" s="1"/>
  <c r="K29" i="6" s="1" a="1"/>
  <c r="K29" i="6" s="1"/>
  <c r="R28" i="6" a="1"/>
  <c r="R28" i="6" s="1"/>
  <c r="R29" i="6" s="1" a="1"/>
  <c r="R29" i="6" s="1"/>
  <c r="X28" i="6" a="1"/>
  <c r="X28" i="6" s="1"/>
  <c r="X29" i="6" s="1" a="1"/>
  <c r="X29" i="6" s="1"/>
  <c r="AK28" i="6" a="1"/>
  <c r="AK28" i="6" s="1"/>
  <c r="AK29" i="6" s="1" a="1"/>
  <c r="AK29" i="6" s="1"/>
  <c r="F28" i="6" a="1"/>
  <c r="F28" i="6" s="1"/>
  <c r="F29" i="6" s="1" a="1"/>
  <c r="F29" i="6" s="1"/>
  <c r="L28" i="6" a="1"/>
  <c r="L28" i="6" s="1"/>
  <c r="L29" i="6" s="1" a="1"/>
  <c r="L29" i="6" s="1"/>
  <c r="Y28" i="6" a="1"/>
  <c r="Y28" i="6" s="1"/>
  <c r="Y29" i="6" s="1" a="1"/>
  <c r="Y29" i="6" s="1"/>
  <c r="AE28" i="6" a="1"/>
  <c r="AE28" i="6" s="1"/>
  <c r="AE29" i="6" s="1" a="1"/>
  <c r="AE29" i="6" s="1"/>
  <c r="AL28" i="6" a="1"/>
  <c r="AL28" i="6" s="1"/>
  <c r="AL29" i="6" s="1" a="1"/>
  <c r="AL29" i="6" s="1"/>
  <c r="U28" i="6" a="1"/>
  <c r="U28" i="6" s="1"/>
  <c r="U29" i="6" s="1" a="1"/>
  <c r="U29" i="6" s="1"/>
  <c r="M28" i="6" a="1"/>
  <c r="M28" i="6" s="1"/>
  <c r="M29" i="6" s="1" a="1"/>
  <c r="M29" i="6" s="1"/>
  <c r="S28" i="6" a="1"/>
  <c r="S28" i="6" s="1"/>
  <c r="S29" i="6" s="1" a="1"/>
  <c r="S29" i="6" s="1"/>
  <c r="Z28" i="6" a="1"/>
  <c r="Z28" i="6" s="1"/>
  <c r="Z29" i="6" s="1" a="1"/>
  <c r="Z29" i="6" s="1"/>
  <c r="AF28" i="6" a="1"/>
  <c r="AF28" i="6" s="1"/>
  <c r="AF29" i="6" s="1" a="1"/>
  <c r="AF29" i="6" s="1"/>
  <c r="AA28" i="6" a="1"/>
  <c r="AA28" i="6" s="1"/>
  <c r="AA29" i="6" s="1" a="1"/>
  <c r="AA29" i="6" s="1"/>
  <c r="G28" i="6" a="1"/>
  <c r="G28" i="6" s="1"/>
  <c r="G29" i="6" s="1" a="1"/>
  <c r="G29" i="6" s="1"/>
  <c r="N28" i="6" a="1"/>
  <c r="N28" i="6" s="1"/>
  <c r="N29" i="6" s="1" a="1"/>
  <c r="N29" i="6" s="1"/>
  <c r="T28" i="6" a="1"/>
  <c r="T28" i="6" s="1"/>
  <c r="T29" i="6" s="1" a="1"/>
  <c r="T29" i="6" s="1"/>
  <c r="AG28" i="6" a="1"/>
  <c r="AG28" i="6" s="1"/>
  <c r="AG29" i="6" s="1" a="1"/>
  <c r="AG29" i="6" s="1"/>
  <c r="B28" i="6" a="1"/>
  <c r="B28" i="6" s="1"/>
  <c r="B29" i="6" s="1" a="1"/>
  <c r="B29" i="6" s="1"/>
  <c r="H28" i="6" a="1"/>
  <c r="H28" i="6" s="1"/>
  <c r="H29" i="6" s="1" a="1"/>
  <c r="H29" i="6" s="1"/>
  <c r="N26" i="6"/>
  <c r="O26" i="6"/>
  <c r="H26" i="6"/>
  <c r="G32" i="6" a="1"/>
  <c r="G32" i="6" s="1"/>
  <c r="G33" i="6" s="1" a="1"/>
  <c r="G33" i="6" s="1"/>
  <c r="N32" i="6" a="1"/>
  <c r="N32" i="6" s="1"/>
  <c r="N33" i="6" s="1" a="1"/>
  <c r="N33" i="6" s="1"/>
  <c r="T32" i="6" a="1"/>
  <c r="T32" i="6" s="1"/>
  <c r="T33" i="6" s="1" a="1"/>
  <c r="T33" i="6" s="1"/>
  <c r="AG32" i="6" a="1"/>
  <c r="AG32" i="6" s="1"/>
  <c r="AG33" i="6" s="1" a="1"/>
  <c r="AG33" i="6" s="1"/>
  <c r="B32" i="6" a="1"/>
  <c r="B32" i="6" s="1"/>
  <c r="B33" i="6" s="1" a="1"/>
  <c r="B33" i="6" s="1"/>
  <c r="H32" i="6" a="1"/>
  <c r="H32" i="6" s="1"/>
  <c r="H33" i="6" s="1" a="1"/>
  <c r="H33" i="6" s="1"/>
  <c r="U32" i="6" a="1"/>
  <c r="U32" i="6" s="1"/>
  <c r="U33" i="6" s="1" a="1"/>
  <c r="U33" i="6" s="1"/>
  <c r="AA32" i="6" a="1"/>
  <c r="AA32" i="6" s="1"/>
  <c r="AA33" i="6" s="1" a="1"/>
  <c r="AA33" i="6" s="1"/>
  <c r="AH32" i="6" a="1"/>
  <c r="AH32" i="6" s="1"/>
  <c r="AH33" i="6" s="1" a="1"/>
  <c r="AH33" i="6" s="1"/>
  <c r="Z32" i="6" a="1"/>
  <c r="Z32" i="6" s="1"/>
  <c r="Z33" i="6" s="1" a="1"/>
  <c r="Z33" i="6" s="1"/>
  <c r="C32" i="6" a="1"/>
  <c r="C32" i="6" s="1"/>
  <c r="C33" i="6" s="1" a="1"/>
  <c r="C33" i="6" s="1"/>
  <c r="I32" i="6" a="1"/>
  <c r="I32" i="6" s="1"/>
  <c r="I33" i="6" s="1" a="1"/>
  <c r="I33" i="6" s="1"/>
  <c r="O32" i="6" a="1"/>
  <c r="O32" i="6" s="1"/>
  <c r="O33" i="6" s="1" a="1"/>
  <c r="O33" i="6" s="1"/>
  <c r="V32" i="6" a="1"/>
  <c r="V32" i="6" s="1"/>
  <c r="V33" i="6" s="1" a="1"/>
  <c r="V33" i="6" s="1"/>
  <c r="AB32" i="6" a="1"/>
  <c r="AB32" i="6" s="1"/>
  <c r="AB33" i="6" s="1" a="1"/>
  <c r="AB33" i="6" s="1"/>
  <c r="M32" i="6" a="1"/>
  <c r="M32" i="6" s="1"/>
  <c r="M33" i="6" s="1" a="1"/>
  <c r="M33" i="6" s="1"/>
  <c r="J32" i="6" a="1"/>
  <c r="J32" i="6" s="1"/>
  <c r="J33" i="6" s="1" a="1"/>
  <c r="J33" i="6" s="1"/>
  <c r="P32" i="6" a="1"/>
  <c r="P32" i="6" s="1"/>
  <c r="P33" i="6" s="1" a="1"/>
  <c r="P33" i="6" s="1"/>
  <c r="AC32" i="6" a="1"/>
  <c r="AC32" i="6" s="1"/>
  <c r="AC33" i="6" s="1" a="1"/>
  <c r="AC33" i="6" s="1"/>
  <c r="AI32" i="6" a="1"/>
  <c r="AI32" i="6" s="1"/>
  <c r="AI33" i="6" s="1" a="1"/>
  <c r="AI33" i="6" s="1"/>
  <c r="AF32" i="6" a="1"/>
  <c r="AF32" i="6" s="1"/>
  <c r="AF33" i="6" s="1" a="1"/>
  <c r="AF33" i="6" s="1"/>
  <c r="D32" i="6" a="1"/>
  <c r="D32" i="6" s="1"/>
  <c r="D33" i="6" s="1" a="1"/>
  <c r="D33" i="6" s="1"/>
  <c r="Q32" i="6" a="1"/>
  <c r="Q32" i="6" s="1"/>
  <c r="Q33" i="6" s="1" a="1"/>
  <c r="Q33" i="6" s="1"/>
  <c r="W32" i="6" a="1"/>
  <c r="W32" i="6" s="1"/>
  <c r="W33" i="6" s="1" a="1"/>
  <c r="W33" i="6" s="1"/>
  <c r="AD32" i="6" a="1"/>
  <c r="AD32" i="6" s="1"/>
  <c r="AD33" i="6" s="1" a="1"/>
  <c r="AD33" i="6" s="1"/>
  <c r="AJ32" i="6" a="1"/>
  <c r="AJ32" i="6" s="1"/>
  <c r="AJ33" i="6" s="1" a="1"/>
  <c r="AJ33" i="6" s="1"/>
  <c r="E32" i="6" a="1"/>
  <c r="E32" i="6" s="1"/>
  <c r="E33" i="6" s="1" a="1"/>
  <c r="E33" i="6" s="1"/>
  <c r="K32" i="6" a="1"/>
  <c r="K32" i="6" s="1"/>
  <c r="K33" i="6" s="1" a="1"/>
  <c r="K33" i="6" s="1"/>
  <c r="R32" i="6" a="1"/>
  <c r="R32" i="6" s="1"/>
  <c r="R33" i="6" s="1" a="1"/>
  <c r="R33" i="6" s="1"/>
  <c r="X32" i="6" a="1"/>
  <c r="X32" i="6" s="1"/>
  <c r="X33" i="6" s="1" a="1"/>
  <c r="X33" i="6" s="1"/>
  <c r="AK32" i="6" a="1"/>
  <c r="AK32" i="6" s="1"/>
  <c r="AK33" i="6" s="1" a="1"/>
  <c r="AK33" i="6" s="1"/>
  <c r="F32" i="6" a="1"/>
  <c r="F32" i="6" s="1"/>
  <c r="F33" i="6" s="1" a="1"/>
  <c r="F33" i="6" s="1"/>
  <c r="L32" i="6" a="1"/>
  <c r="L32" i="6" s="1"/>
  <c r="L33" i="6" s="1" a="1"/>
  <c r="L33" i="6" s="1"/>
  <c r="Y32" i="6" a="1"/>
  <c r="Y32" i="6" s="1"/>
  <c r="Y33" i="6" s="1" a="1"/>
  <c r="Y33" i="6" s="1"/>
  <c r="AE32" i="6" a="1"/>
  <c r="AE32" i="6" s="1"/>
  <c r="AE33" i="6" s="1" a="1"/>
  <c r="AE33" i="6" s="1"/>
  <c r="AL32" i="6" a="1"/>
  <c r="AL32" i="6" s="1"/>
  <c r="AL33" i="6" s="1" a="1"/>
  <c r="AL33" i="6" s="1"/>
  <c r="S32" i="6" a="1"/>
  <c r="S32" i="6" s="1"/>
  <c r="S33" i="6" s="1" a="1"/>
  <c r="S33" i="6" s="1"/>
  <c r="K26" i="6"/>
  <c r="G26" i="6"/>
  <c r="AH26" i="6"/>
  <c r="H28" i="7"/>
  <c r="H29" i="7"/>
  <c r="P28" i="7"/>
  <c r="P29" i="7"/>
  <c r="F28" i="7"/>
  <c r="F29" i="7"/>
  <c r="AC28" i="7"/>
  <c r="AC29" i="7"/>
  <c r="M28" i="7"/>
  <c r="M29" i="7"/>
  <c r="D28" i="7"/>
  <c r="D29" i="7"/>
  <c r="Y28" i="7"/>
  <c r="Y29" i="7"/>
  <c r="AD28" i="7"/>
  <c r="AD29" i="7"/>
  <c r="G28" i="7"/>
  <c r="G29" i="7"/>
  <c r="W28" i="7"/>
  <c r="W29" i="7"/>
  <c r="AJ28" i="7"/>
  <c r="AJ29" i="7"/>
  <c r="AF28" i="7"/>
  <c r="AF29" i="7"/>
  <c r="Z28" i="7"/>
  <c r="Z29" i="7"/>
  <c r="S28" i="7"/>
  <c r="S29" i="7"/>
  <c r="U28" i="7"/>
  <c r="U29" i="7"/>
  <c r="R28" i="7"/>
  <c r="R29" i="7"/>
  <c r="AG28" i="7"/>
  <c r="AG29" i="7"/>
  <c r="J28" i="7"/>
  <c r="J29" i="7"/>
  <c r="V28" i="7"/>
  <c r="V29" i="7"/>
  <c r="T28" i="7"/>
  <c r="T29" i="7"/>
  <c r="C28" i="7"/>
  <c r="C29" i="7"/>
  <c r="AI28" i="7"/>
  <c r="AI29" i="7"/>
  <c r="L28" i="7"/>
  <c r="L29" i="7"/>
  <c r="AK28" i="7"/>
  <c r="AK29" i="7"/>
  <c r="I28" i="7"/>
  <c r="I29" i="7"/>
  <c r="AH28" i="7"/>
  <c r="AH29" i="7"/>
  <c r="K28" i="7"/>
  <c r="K29" i="7"/>
  <c r="AA28" i="7"/>
  <c r="AA29" i="7"/>
  <c r="E28" i="7"/>
  <c r="E29" i="7"/>
  <c r="AB28" i="7"/>
  <c r="AB29" i="7"/>
  <c r="Q28" i="7"/>
  <c r="Q29" i="7"/>
  <c r="B28" i="7"/>
  <c r="B29" i="7"/>
  <c r="X28" i="7"/>
  <c r="X29" i="7"/>
  <c r="N28" i="7"/>
  <c r="N29" i="7"/>
  <c r="AL28" i="7"/>
  <c r="AL29" i="7"/>
  <c r="O28" i="7"/>
  <c r="O29" i="7"/>
  <c r="AE28" i="7"/>
  <c r="AE29" i="7"/>
  <c r="E30" i="6"/>
  <c r="I30" i="6"/>
  <c r="S30" i="6"/>
  <c r="P30" i="6"/>
  <c r="AD30" i="6"/>
  <c r="O30" i="6"/>
  <c r="AK30" i="6"/>
  <c r="B30" i="6"/>
  <c r="W30" i="6"/>
  <c r="H30" i="6"/>
  <c r="N30" i="6"/>
  <c r="AI30" i="6"/>
  <c r="U30" i="6"/>
  <c r="F30" i="6"/>
  <c r="AA30" i="6"/>
  <c r="G30" i="6"/>
  <c r="AC30" i="6"/>
  <c r="AB30" i="6"/>
  <c r="K30" i="6"/>
  <c r="Z30" i="6"/>
  <c r="AH30" i="6"/>
  <c r="C30" i="6"/>
  <c r="Y30" i="6"/>
  <c r="AE30" i="6"/>
  <c r="AL30" i="6"/>
  <c r="R30" i="6"/>
  <c r="D30" i="6"/>
  <c r="T30" i="6"/>
  <c r="AJ30" i="6"/>
  <c r="H38" i="8"/>
  <c r="O38" i="8"/>
  <c r="L38" i="8"/>
  <c r="W38" i="8"/>
  <c r="AD38" i="8"/>
  <c r="AJ38" i="8"/>
  <c r="V38" i="8"/>
  <c r="E38" i="8"/>
  <c r="U38" i="8"/>
  <c r="AK38" i="8"/>
  <c r="G38" i="8"/>
  <c r="AB38" i="8"/>
  <c r="N38" i="8"/>
  <c r="AI38" i="8"/>
  <c r="T38" i="8"/>
  <c r="F38" i="8"/>
  <c r="AA38" i="8"/>
  <c r="I38" i="8"/>
  <c r="Y38" i="8"/>
  <c r="A44" i="8"/>
  <c r="AH38" i="8"/>
  <c r="S38" i="8"/>
  <c r="D38" i="8"/>
  <c r="Z38" i="8"/>
  <c r="K38" i="8"/>
  <c r="AF38" i="8"/>
  <c r="M38" i="8"/>
  <c r="AC38" i="8"/>
  <c r="R38" i="8"/>
  <c r="C38" i="8"/>
  <c r="X38" i="8"/>
  <c r="J38" i="8"/>
  <c r="AE38" i="8"/>
  <c r="P38" i="8"/>
  <c r="AL38" i="8"/>
  <c r="Q38" i="8"/>
  <c r="AG38" i="8"/>
  <c r="A35" i="7"/>
  <c r="A36" i="6"/>
  <c r="B42" i="8" l="1"/>
  <c r="J30" i="6"/>
  <c r="L30" i="6"/>
  <c r="AF30" i="6"/>
  <c r="C35" i="7" a="1"/>
  <c r="C35" i="7" s="1"/>
  <c r="J35" i="7" a="1"/>
  <c r="J35" i="7" s="1"/>
  <c r="P35" i="7" a="1"/>
  <c r="P35" i="7" s="1"/>
  <c r="AC35" i="7" a="1"/>
  <c r="AC35" i="7" s="1"/>
  <c r="AI35" i="7" a="1"/>
  <c r="AI35" i="7" s="1"/>
  <c r="AB35" i="7" a="1"/>
  <c r="AB35" i="7" s="1"/>
  <c r="D35" i="7" a="1"/>
  <c r="D35" i="7" s="1"/>
  <c r="Q35" i="7" a="1"/>
  <c r="Q35" i="7" s="1"/>
  <c r="W35" i="7" a="1"/>
  <c r="W35" i="7" s="1"/>
  <c r="AD35" i="7" a="1"/>
  <c r="AD35" i="7" s="1"/>
  <c r="AJ35" i="7" a="1"/>
  <c r="AJ35" i="7" s="1"/>
  <c r="E35" i="7" a="1"/>
  <c r="E35" i="7" s="1"/>
  <c r="K35" i="7" a="1"/>
  <c r="K35" i="7" s="1"/>
  <c r="R35" i="7" a="1"/>
  <c r="R35" i="7" s="1"/>
  <c r="X35" i="7" a="1"/>
  <c r="X35" i="7" s="1"/>
  <c r="AK35" i="7" a="1"/>
  <c r="AK35" i="7" s="1"/>
  <c r="F35" i="7" a="1"/>
  <c r="F35" i="7" s="1"/>
  <c r="L35" i="7" a="1"/>
  <c r="L35" i="7" s="1"/>
  <c r="Y35" i="7" a="1"/>
  <c r="Y35" i="7" s="1"/>
  <c r="AE35" i="7" a="1"/>
  <c r="AE35" i="7" s="1"/>
  <c r="AL35" i="7" a="1"/>
  <c r="AL35" i="7" s="1"/>
  <c r="V35" i="7" a="1"/>
  <c r="V35" i="7" s="1"/>
  <c r="M35" i="7" a="1"/>
  <c r="M35" i="7" s="1"/>
  <c r="S35" i="7" a="1"/>
  <c r="S35" i="7" s="1"/>
  <c r="Z35" i="7" a="1"/>
  <c r="Z35" i="7" s="1"/>
  <c r="AF35" i="7" a="1"/>
  <c r="AF35" i="7" s="1"/>
  <c r="O35" i="7" a="1"/>
  <c r="O35" i="7" s="1"/>
  <c r="G35" i="7" a="1"/>
  <c r="G35" i="7" s="1"/>
  <c r="N35" i="7" a="1"/>
  <c r="N35" i="7" s="1"/>
  <c r="T35" i="7" a="1"/>
  <c r="T35" i="7" s="1"/>
  <c r="AG35" i="7" a="1"/>
  <c r="AG35" i="7" s="1"/>
  <c r="B35" i="7" a="1"/>
  <c r="B35" i="7" s="1"/>
  <c r="I35" i="7" a="1"/>
  <c r="I35" i="7" s="1"/>
  <c r="H35" i="7" a="1"/>
  <c r="H35" i="7" s="1"/>
  <c r="U35" i="7" a="1"/>
  <c r="U35" i="7" s="1"/>
  <c r="AA35" i="7" a="1"/>
  <c r="AA35" i="7" s="1"/>
  <c r="AH35" i="7" a="1"/>
  <c r="AH35" i="7" s="1"/>
  <c r="F44" i="8" a="1"/>
  <c r="F44" i="8" s="1"/>
  <c r="F45" i="8" s="1" a="1"/>
  <c r="F45" i="8" s="1"/>
  <c r="L44" i="8" a="1"/>
  <c r="L44" i="8" s="1"/>
  <c r="L45" i="8" s="1" a="1"/>
  <c r="L45" i="8" s="1"/>
  <c r="Y44" i="8" a="1"/>
  <c r="Y44" i="8" s="1"/>
  <c r="Y45" i="8" s="1" a="1"/>
  <c r="Y45" i="8" s="1"/>
  <c r="AE44" i="8" a="1"/>
  <c r="AE44" i="8" s="1"/>
  <c r="AE45" i="8" s="1" a="1"/>
  <c r="AE45" i="8" s="1"/>
  <c r="AL44" i="8" a="1"/>
  <c r="AL44" i="8" s="1"/>
  <c r="AL45" i="8" s="1" a="1"/>
  <c r="AL45" i="8" s="1"/>
  <c r="M44" i="8" a="1"/>
  <c r="M44" i="8" s="1"/>
  <c r="M45" i="8" s="1" a="1"/>
  <c r="M45" i="8" s="1"/>
  <c r="S44" i="8" a="1"/>
  <c r="S44" i="8" s="1"/>
  <c r="S45" i="8" s="1" a="1"/>
  <c r="S45" i="8" s="1"/>
  <c r="Z44" i="8" a="1"/>
  <c r="Z44" i="8" s="1"/>
  <c r="Z45" i="8" s="1" a="1"/>
  <c r="Z45" i="8" s="1"/>
  <c r="AF44" i="8" a="1"/>
  <c r="AF44" i="8" s="1"/>
  <c r="AF45" i="8" s="1" a="1"/>
  <c r="AF45" i="8" s="1"/>
  <c r="G44" i="8" a="1"/>
  <c r="G44" i="8" s="1"/>
  <c r="G45" i="8" s="1" a="1"/>
  <c r="G45" i="8" s="1"/>
  <c r="N44" i="8" a="1"/>
  <c r="N44" i="8" s="1"/>
  <c r="N45" i="8" s="1" a="1"/>
  <c r="N45" i="8" s="1"/>
  <c r="T44" i="8" a="1"/>
  <c r="T44" i="8" s="1"/>
  <c r="T45" i="8" s="1" a="1"/>
  <c r="T45" i="8" s="1"/>
  <c r="AG44" i="8" a="1"/>
  <c r="AG44" i="8" s="1"/>
  <c r="AG45" i="8" s="1" a="1"/>
  <c r="AG45" i="8" s="1"/>
  <c r="H44" i="8" a="1"/>
  <c r="H44" i="8" s="1"/>
  <c r="H45" i="8" s="1" a="1"/>
  <c r="H45" i="8" s="1"/>
  <c r="U44" i="8" a="1"/>
  <c r="U44" i="8" s="1"/>
  <c r="U45" i="8" s="1" a="1"/>
  <c r="U45" i="8" s="1"/>
  <c r="AA44" i="8" a="1"/>
  <c r="AA44" i="8" s="1"/>
  <c r="AA45" i="8" s="1" a="1"/>
  <c r="AA45" i="8" s="1"/>
  <c r="AH44" i="8" a="1"/>
  <c r="AH44" i="8" s="1"/>
  <c r="AH45" i="8" s="1" a="1"/>
  <c r="AH45" i="8" s="1"/>
  <c r="B44" i="8" a="1"/>
  <c r="B44" i="8" s="1"/>
  <c r="B45" i="8" s="1" a="1"/>
  <c r="B45" i="8" s="1"/>
  <c r="I44" i="8" a="1"/>
  <c r="I44" i="8" s="1"/>
  <c r="I45" i="8" s="1" a="1"/>
  <c r="I45" i="8" s="1"/>
  <c r="O44" i="8" a="1"/>
  <c r="O44" i="8" s="1"/>
  <c r="O45" i="8" s="1" a="1"/>
  <c r="O45" i="8" s="1"/>
  <c r="V44" i="8" a="1"/>
  <c r="V44" i="8" s="1"/>
  <c r="V45" i="8" s="1" a="1"/>
  <c r="V45" i="8" s="1"/>
  <c r="AB44" i="8" a="1"/>
  <c r="AB44" i="8" s="1"/>
  <c r="AB45" i="8" s="1" a="1"/>
  <c r="AB45" i="8" s="1"/>
  <c r="C44" i="8" a="1"/>
  <c r="C44" i="8" s="1"/>
  <c r="C45" i="8" s="1" a="1"/>
  <c r="C45" i="8" s="1"/>
  <c r="J44" i="8" a="1"/>
  <c r="J44" i="8" s="1"/>
  <c r="J45" i="8" s="1" a="1"/>
  <c r="J45" i="8" s="1"/>
  <c r="P44" i="8" a="1"/>
  <c r="P44" i="8" s="1"/>
  <c r="P45" i="8" s="1" a="1"/>
  <c r="P45" i="8" s="1"/>
  <c r="AC44" i="8" a="1"/>
  <c r="AC44" i="8" s="1"/>
  <c r="AC45" i="8" s="1" a="1"/>
  <c r="AC45" i="8" s="1"/>
  <c r="AI44" i="8" a="1"/>
  <c r="AI44" i="8" s="1"/>
  <c r="AI45" i="8" s="1" a="1"/>
  <c r="AI45" i="8" s="1"/>
  <c r="D44" i="8" a="1"/>
  <c r="D44" i="8" s="1"/>
  <c r="D45" i="8" s="1" a="1"/>
  <c r="D45" i="8" s="1"/>
  <c r="Q44" i="8" a="1"/>
  <c r="Q44" i="8" s="1"/>
  <c r="Q45" i="8" s="1" a="1"/>
  <c r="Q45" i="8" s="1"/>
  <c r="W44" i="8" a="1"/>
  <c r="W44" i="8" s="1"/>
  <c r="W45" i="8" s="1" a="1"/>
  <c r="W45" i="8" s="1"/>
  <c r="AD44" i="8" a="1"/>
  <c r="AD44" i="8" s="1"/>
  <c r="AD45" i="8" s="1" a="1"/>
  <c r="AD45" i="8" s="1"/>
  <c r="AJ44" i="8" a="1"/>
  <c r="AJ44" i="8" s="1"/>
  <c r="AJ45" i="8" s="1" a="1"/>
  <c r="AJ45" i="8" s="1"/>
  <c r="E44" i="8" a="1"/>
  <c r="E44" i="8" s="1"/>
  <c r="E45" i="8" s="1" a="1"/>
  <c r="E45" i="8" s="1"/>
  <c r="K44" i="8" a="1"/>
  <c r="K44" i="8" s="1"/>
  <c r="K45" i="8" s="1" a="1"/>
  <c r="K45" i="8" s="1"/>
  <c r="R44" i="8" a="1"/>
  <c r="R44" i="8" s="1"/>
  <c r="R45" i="8" s="1" a="1"/>
  <c r="R45" i="8" s="1"/>
  <c r="X44" i="8" a="1"/>
  <c r="X44" i="8" s="1"/>
  <c r="X45" i="8" s="1" a="1"/>
  <c r="X45" i="8" s="1"/>
  <c r="AK44" i="8" a="1"/>
  <c r="AK44" i="8" s="1"/>
  <c r="AK45" i="8" s="1" a="1"/>
  <c r="AK45" i="8" s="1"/>
  <c r="Q30" i="6"/>
  <c r="AG30" i="6"/>
  <c r="V30" i="6"/>
  <c r="M30" i="6"/>
  <c r="X30" i="6"/>
  <c r="Z32" i="7"/>
  <c r="Z33" i="7"/>
  <c r="M32" i="7"/>
  <c r="M33" i="7"/>
  <c r="S32" i="7"/>
  <c r="S33" i="7"/>
  <c r="V32" i="7"/>
  <c r="V33" i="7"/>
  <c r="AD32" i="7"/>
  <c r="AD33" i="7"/>
  <c r="E32" i="7"/>
  <c r="E33" i="7"/>
  <c r="U32" i="7"/>
  <c r="U33" i="7"/>
  <c r="AK32" i="7"/>
  <c r="AK33" i="7"/>
  <c r="K32" i="7"/>
  <c r="K33" i="7"/>
  <c r="AA32" i="7"/>
  <c r="AA33" i="7"/>
  <c r="H32" i="7"/>
  <c r="H33" i="7"/>
  <c r="X32" i="7"/>
  <c r="X33" i="7"/>
  <c r="J32" i="7"/>
  <c r="J33" i="7"/>
  <c r="B32" i="7"/>
  <c r="B33" i="7"/>
  <c r="I32" i="7"/>
  <c r="I33" i="7"/>
  <c r="Y32" i="7"/>
  <c r="Y33" i="7"/>
  <c r="AL32" i="7"/>
  <c r="AL33" i="7"/>
  <c r="O32" i="7"/>
  <c r="O33" i="7"/>
  <c r="AE32" i="7"/>
  <c r="AE33" i="7"/>
  <c r="L32" i="7"/>
  <c r="L33" i="7"/>
  <c r="AB32" i="7"/>
  <c r="AB33" i="7"/>
  <c r="R32" i="7"/>
  <c r="R33" i="7"/>
  <c r="AC32" i="7"/>
  <c r="AC33" i="7"/>
  <c r="C32" i="7"/>
  <c r="C33" i="7"/>
  <c r="AI32" i="7"/>
  <c r="AI33" i="7"/>
  <c r="P32" i="7"/>
  <c r="P33" i="7"/>
  <c r="AF32" i="7"/>
  <c r="AF33" i="7"/>
  <c r="F32" i="7"/>
  <c r="F33" i="7"/>
  <c r="N32" i="7"/>
  <c r="N33" i="7"/>
  <c r="AH32" i="7"/>
  <c r="AH33" i="7"/>
  <c r="Q32" i="7"/>
  <c r="Q33" i="7"/>
  <c r="AG32" i="7"/>
  <c r="AG33" i="7"/>
  <c r="G32" i="7"/>
  <c r="G33" i="7"/>
  <c r="W32" i="7"/>
  <c r="W33" i="7"/>
  <c r="D32" i="7"/>
  <c r="D33" i="7"/>
  <c r="T32" i="7"/>
  <c r="T33" i="7"/>
  <c r="AJ32" i="7"/>
  <c r="AJ33" i="7"/>
  <c r="T34" i="6"/>
  <c r="G34" i="6"/>
  <c r="H34" i="6"/>
  <c r="C34" i="6"/>
  <c r="AI34" i="6"/>
  <c r="Q34" i="6"/>
  <c r="AG34" i="6"/>
  <c r="J34" i="6"/>
  <c r="Z34" i="6"/>
  <c r="AF34" i="6"/>
  <c r="O34" i="6"/>
  <c r="K34" i="6"/>
  <c r="U34" i="6"/>
  <c r="N34" i="6"/>
  <c r="L34" i="6"/>
  <c r="AE34" i="6"/>
  <c r="AA34" i="6"/>
  <c r="M34" i="6"/>
  <c r="AC34" i="6"/>
  <c r="F34" i="6"/>
  <c r="V34" i="6"/>
  <c r="AL34" i="6"/>
  <c r="AB34" i="6"/>
  <c r="P34" i="6"/>
  <c r="E34" i="6"/>
  <c r="AK34" i="6"/>
  <c r="AD34" i="6"/>
  <c r="D34" i="6"/>
  <c r="AJ34" i="6"/>
  <c r="W34" i="6"/>
  <c r="X34" i="6"/>
  <c r="S34" i="6"/>
  <c r="I34" i="6"/>
  <c r="Y34" i="6"/>
  <c r="B34" i="6"/>
  <c r="R34" i="6"/>
  <c r="AH34" i="6"/>
  <c r="B46" i="8"/>
  <c r="L42" i="8"/>
  <c r="D42" i="8"/>
  <c r="K42" i="8"/>
  <c r="AH42" i="8"/>
  <c r="R42" i="8"/>
  <c r="C42" i="8"/>
  <c r="X42" i="8"/>
  <c r="J42" i="8"/>
  <c r="AE42" i="8"/>
  <c r="P42" i="8"/>
  <c r="AL42" i="8"/>
  <c r="Q42" i="8"/>
  <c r="AG42" i="8"/>
  <c r="W42" i="8"/>
  <c r="H42" i="8"/>
  <c r="AD42" i="8"/>
  <c r="O42" i="8"/>
  <c r="AJ42" i="8"/>
  <c r="V42" i="8"/>
  <c r="E42" i="8"/>
  <c r="U42" i="8"/>
  <c r="AK42" i="8"/>
  <c r="S42" i="8"/>
  <c r="Z42" i="8"/>
  <c r="AF42" i="8"/>
  <c r="M42" i="8"/>
  <c r="AC42" i="8"/>
  <c r="G42" i="8"/>
  <c r="AB42" i="8"/>
  <c r="N42" i="8"/>
  <c r="AI42" i="8"/>
  <c r="T42" i="8"/>
  <c r="F42" i="8"/>
  <c r="AA42" i="8"/>
  <c r="I42" i="8"/>
  <c r="Y42" i="8"/>
  <c r="A48" i="8"/>
  <c r="A39" i="7"/>
  <c r="AI36" i="6"/>
  <c r="AI37" i="6" s="1" a="1"/>
  <c r="AI37" i="6" s="1"/>
  <c r="AE36" i="6"/>
  <c r="AE37" i="6" s="1" a="1"/>
  <c r="AE37" i="6" s="1"/>
  <c r="AA36" i="6"/>
  <c r="AA37" i="6" s="1" a="1"/>
  <c r="AA37" i="6" s="1"/>
  <c r="W36" i="6"/>
  <c r="W37" i="6" s="1" a="1"/>
  <c r="W37" i="6" s="1"/>
  <c r="S36" i="6"/>
  <c r="S37" i="6" s="1" a="1"/>
  <c r="S37" i="6" s="1"/>
  <c r="O36" i="6"/>
  <c r="O37" i="6" s="1" a="1"/>
  <c r="O37" i="6" s="1"/>
  <c r="K36" i="6"/>
  <c r="K37" i="6" s="1" a="1"/>
  <c r="K37" i="6" s="1"/>
  <c r="G36" i="6"/>
  <c r="G37" i="6" s="1" a="1"/>
  <c r="G37" i="6" s="1"/>
  <c r="C36" i="6"/>
  <c r="C37" i="6" s="1" a="1"/>
  <c r="C37" i="6" s="1"/>
  <c r="AL36" i="6"/>
  <c r="AL37" i="6" s="1" a="1"/>
  <c r="AL37" i="6" s="1"/>
  <c r="AH36" i="6"/>
  <c r="AH37" i="6" s="1" a="1"/>
  <c r="AH37" i="6" s="1"/>
  <c r="AD36" i="6"/>
  <c r="AD37" i="6" s="1" a="1"/>
  <c r="AD37" i="6" s="1"/>
  <c r="Z36" i="6"/>
  <c r="Z37" i="6" s="1" a="1"/>
  <c r="Z37" i="6" s="1"/>
  <c r="V36" i="6"/>
  <c r="V37" i="6" s="1" a="1"/>
  <c r="V37" i="6" s="1"/>
  <c r="R36" i="6"/>
  <c r="R37" i="6" s="1" a="1"/>
  <c r="R37" i="6" s="1"/>
  <c r="N36" i="6"/>
  <c r="N37" i="6" s="1" a="1"/>
  <c r="N37" i="6" s="1"/>
  <c r="J36" i="6"/>
  <c r="J37" i="6" s="1" a="1"/>
  <c r="J37" i="6" s="1"/>
  <c r="F36" i="6"/>
  <c r="F37" i="6" s="1" a="1"/>
  <c r="F37" i="6" s="1"/>
  <c r="B36" i="6"/>
  <c r="B37" i="6" s="1" a="1"/>
  <c r="B37" i="6" s="1"/>
  <c r="A40" i="6"/>
  <c r="AJ36" i="6"/>
  <c r="AJ37" i="6" s="1" a="1"/>
  <c r="AJ37" i="6" s="1"/>
  <c r="AF36" i="6"/>
  <c r="AF37" i="6" s="1" a="1"/>
  <c r="AF37" i="6" s="1"/>
  <c r="AB36" i="6"/>
  <c r="AB37" i="6" s="1" a="1"/>
  <c r="AB37" i="6" s="1"/>
  <c r="X36" i="6"/>
  <c r="X37" i="6" s="1" a="1"/>
  <c r="X37" i="6" s="1"/>
  <c r="T36" i="6"/>
  <c r="T37" i="6" s="1" a="1"/>
  <c r="T37" i="6" s="1"/>
  <c r="P36" i="6"/>
  <c r="P37" i="6" s="1" a="1"/>
  <c r="P37" i="6" s="1"/>
  <c r="L36" i="6"/>
  <c r="L37" i="6" s="1" a="1"/>
  <c r="L37" i="6" s="1"/>
  <c r="H36" i="6"/>
  <c r="H37" i="6" s="1" a="1"/>
  <c r="H37" i="6" s="1"/>
  <c r="D36" i="6"/>
  <c r="D37" i="6" s="1" a="1"/>
  <c r="D37" i="6" s="1"/>
  <c r="AC36" i="6"/>
  <c r="AC37" i="6" s="1" a="1"/>
  <c r="AC37" i="6" s="1"/>
  <c r="M36" i="6"/>
  <c r="M37" i="6" s="1" a="1"/>
  <c r="M37" i="6" s="1"/>
  <c r="Y36" i="6"/>
  <c r="Y37" i="6" s="1" a="1"/>
  <c r="Y37" i="6" s="1"/>
  <c r="I36" i="6"/>
  <c r="I37" i="6" s="1" a="1"/>
  <c r="I37" i="6" s="1"/>
  <c r="AK36" i="6"/>
  <c r="AK37" i="6" s="1" a="1"/>
  <c r="AK37" i="6" s="1"/>
  <c r="U36" i="6"/>
  <c r="U37" i="6" s="1" a="1"/>
  <c r="U37" i="6" s="1"/>
  <c r="E36" i="6"/>
  <c r="E37" i="6" s="1" a="1"/>
  <c r="E37" i="6" s="1"/>
  <c r="AG36" i="6"/>
  <c r="AG37" i="6" s="1" a="1"/>
  <c r="AG37" i="6" s="1"/>
  <c r="Q36" i="6"/>
  <c r="Q37" i="6" s="1" a="1"/>
  <c r="Q37" i="6" s="1"/>
  <c r="H39" i="7" l="1" a="1"/>
  <c r="H39" i="7" s="1"/>
  <c r="N39" i="7" a="1"/>
  <c r="N39" i="7" s="1"/>
  <c r="U39" i="7" a="1"/>
  <c r="U39" i="7" s="1"/>
  <c r="AA39" i="7" a="1"/>
  <c r="AA39" i="7" s="1"/>
  <c r="G39" i="7" a="1"/>
  <c r="G39" i="7" s="1"/>
  <c r="Z39" i="7" a="1"/>
  <c r="Z39" i="7" s="1"/>
  <c r="I39" i="7" a="1"/>
  <c r="I39" i="7" s="1"/>
  <c r="O39" i="7" a="1"/>
  <c r="O39" i="7" s="1"/>
  <c r="AB39" i="7" a="1"/>
  <c r="AB39" i="7" s="1"/>
  <c r="AH39" i="7" a="1"/>
  <c r="AH39" i="7" s="1"/>
  <c r="B39" i="7" a="1"/>
  <c r="B39" i="7" s="1"/>
  <c r="C39" i="7" a="1"/>
  <c r="C39" i="7" s="1"/>
  <c r="P39" i="7" a="1"/>
  <c r="P39" i="7" s="1"/>
  <c r="V39" i="7" a="1"/>
  <c r="V39" i="7" s="1"/>
  <c r="AC39" i="7" a="1"/>
  <c r="AC39" i="7" s="1"/>
  <c r="AI39" i="7" a="1"/>
  <c r="AI39" i="7" s="1"/>
  <c r="T39" i="7" a="1"/>
  <c r="T39" i="7" s="1"/>
  <c r="D39" i="7" a="1"/>
  <c r="D39" i="7" s="1"/>
  <c r="J39" i="7" a="1"/>
  <c r="J39" i="7" s="1"/>
  <c r="Q39" i="7" a="1"/>
  <c r="Q39" i="7" s="1"/>
  <c r="W39" i="7" a="1"/>
  <c r="W39" i="7" s="1"/>
  <c r="AJ39" i="7" a="1"/>
  <c r="AJ39" i="7" s="1"/>
  <c r="AG39" i="7" a="1"/>
  <c r="AG39" i="7" s="1"/>
  <c r="E39" i="7" a="1"/>
  <c r="E39" i="7" s="1"/>
  <c r="K39" i="7" a="1"/>
  <c r="K39" i="7" s="1"/>
  <c r="X39" i="7" a="1"/>
  <c r="X39" i="7" s="1"/>
  <c r="AD39" i="7" a="1"/>
  <c r="AD39" i="7" s="1"/>
  <c r="AK39" i="7" a="1"/>
  <c r="AK39" i="7" s="1"/>
  <c r="L39" i="7" a="1"/>
  <c r="L39" i="7" s="1"/>
  <c r="R39" i="7" a="1"/>
  <c r="R39" i="7" s="1"/>
  <c r="Y39" i="7" a="1"/>
  <c r="Y39" i="7" s="1"/>
  <c r="AE39" i="7" a="1"/>
  <c r="AE39" i="7" s="1"/>
  <c r="F39" i="7" a="1"/>
  <c r="F39" i="7" s="1"/>
  <c r="M39" i="7" a="1"/>
  <c r="M39" i="7" s="1"/>
  <c r="S39" i="7" a="1"/>
  <c r="S39" i="7" s="1"/>
  <c r="AF39" i="7" a="1"/>
  <c r="AF39" i="7" s="1"/>
  <c r="AL39" i="7" a="1"/>
  <c r="AL39" i="7" s="1"/>
  <c r="E48" i="8" a="1"/>
  <c r="E48" i="8" s="1"/>
  <c r="E49" i="8" s="1" a="1"/>
  <c r="E49" i="8" s="1"/>
  <c r="K48" i="8" a="1"/>
  <c r="K48" i="8" s="1"/>
  <c r="K49" i="8" s="1" a="1"/>
  <c r="K49" i="8" s="1"/>
  <c r="R48" i="8" a="1"/>
  <c r="R48" i="8" s="1"/>
  <c r="R49" i="8" s="1" a="1"/>
  <c r="R49" i="8" s="1"/>
  <c r="X48" i="8" a="1"/>
  <c r="X48" i="8" s="1"/>
  <c r="X49" i="8" s="1" a="1"/>
  <c r="X49" i="8" s="1"/>
  <c r="AK48" i="8" a="1"/>
  <c r="AK48" i="8" s="1"/>
  <c r="AK49" i="8" s="1" a="1"/>
  <c r="AK49" i="8" s="1"/>
  <c r="F48" i="8" a="1"/>
  <c r="F48" i="8" s="1"/>
  <c r="F49" i="8" s="1" a="1"/>
  <c r="F49" i="8" s="1"/>
  <c r="L48" i="8" a="1"/>
  <c r="L48" i="8" s="1"/>
  <c r="L49" i="8" s="1" a="1"/>
  <c r="L49" i="8" s="1"/>
  <c r="Y48" i="8" a="1"/>
  <c r="Y48" i="8" s="1"/>
  <c r="Y49" i="8" s="1" a="1"/>
  <c r="Y49" i="8" s="1"/>
  <c r="AE48" i="8" a="1"/>
  <c r="AE48" i="8" s="1"/>
  <c r="AE49" i="8" s="1" a="1"/>
  <c r="AE49" i="8" s="1"/>
  <c r="AL48" i="8" a="1"/>
  <c r="AL48" i="8" s="1"/>
  <c r="AL49" i="8" s="1" a="1"/>
  <c r="AL49" i="8" s="1"/>
  <c r="M48" i="8" a="1"/>
  <c r="M48" i="8" s="1"/>
  <c r="M49" i="8" s="1" a="1"/>
  <c r="M49" i="8" s="1"/>
  <c r="S48" i="8" a="1"/>
  <c r="S48" i="8" s="1"/>
  <c r="S49" i="8" s="1" a="1"/>
  <c r="S49" i="8" s="1"/>
  <c r="Z48" i="8" a="1"/>
  <c r="Z48" i="8" s="1"/>
  <c r="Z49" i="8" s="1" a="1"/>
  <c r="Z49" i="8" s="1"/>
  <c r="AF48" i="8" a="1"/>
  <c r="AF48" i="8" s="1"/>
  <c r="AF49" i="8" s="1" a="1"/>
  <c r="AF49" i="8" s="1"/>
  <c r="G48" i="8" a="1"/>
  <c r="G48" i="8" s="1"/>
  <c r="G49" i="8" s="1" a="1"/>
  <c r="G49" i="8" s="1"/>
  <c r="N48" i="8" a="1"/>
  <c r="N48" i="8" s="1"/>
  <c r="N49" i="8" s="1" a="1"/>
  <c r="N49" i="8" s="1"/>
  <c r="T48" i="8" a="1"/>
  <c r="T48" i="8" s="1"/>
  <c r="T49" i="8" s="1" a="1"/>
  <c r="T49" i="8" s="1"/>
  <c r="AG48" i="8" a="1"/>
  <c r="AG48" i="8" s="1"/>
  <c r="AG49" i="8" s="1" a="1"/>
  <c r="AG49" i="8" s="1"/>
  <c r="H48" i="8" a="1"/>
  <c r="H48" i="8" s="1"/>
  <c r="H49" i="8" s="1" a="1"/>
  <c r="H49" i="8" s="1"/>
  <c r="U48" i="8" a="1"/>
  <c r="U48" i="8" s="1"/>
  <c r="U49" i="8" s="1" a="1"/>
  <c r="U49" i="8" s="1"/>
  <c r="AA48" i="8" a="1"/>
  <c r="AA48" i="8" s="1"/>
  <c r="AA49" i="8" s="1" a="1"/>
  <c r="AA49" i="8" s="1"/>
  <c r="AH48" i="8" a="1"/>
  <c r="AH48" i="8" s="1"/>
  <c r="AH49" i="8" s="1" a="1"/>
  <c r="AH49" i="8" s="1"/>
  <c r="B48" i="8" a="1"/>
  <c r="B48" i="8" s="1"/>
  <c r="B49" i="8" s="1" a="1"/>
  <c r="B49" i="8" s="1"/>
  <c r="I48" i="8" a="1"/>
  <c r="I48" i="8" s="1"/>
  <c r="I49" i="8" s="1" a="1"/>
  <c r="I49" i="8" s="1"/>
  <c r="O48" i="8" a="1"/>
  <c r="O48" i="8" s="1"/>
  <c r="O49" i="8" s="1" a="1"/>
  <c r="O49" i="8" s="1"/>
  <c r="V48" i="8" a="1"/>
  <c r="V48" i="8" s="1"/>
  <c r="V49" i="8" s="1" a="1"/>
  <c r="V49" i="8" s="1"/>
  <c r="AB48" i="8" a="1"/>
  <c r="AB48" i="8" s="1"/>
  <c r="AB49" i="8" s="1" a="1"/>
  <c r="AB49" i="8" s="1"/>
  <c r="C48" i="8" a="1"/>
  <c r="C48" i="8" s="1"/>
  <c r="C49" i="8" s="1" a="1"/>
  <c r="C49" i="8" s="1"/>
  <c r="J48" i="8" a="1"/>
  <c r="J48" i="8" s="1"/>
  <c r="J49" i="8" s="1" a="1"/>
  <c r="J49" i="8" s="1"/>
  <c r="P48" i="8" a="1"/>
  <c r="P48" i="8" s="1"/>
  <c r="P49" i="8" s="1" a="1"/>
  <c r="P49" i="8" s="1"/>
  <c r="AC48" i="8" a="1"/>
  <c r="AC48" i="8" s="1"/>
  <c r="AC49" i="8" s="1" a="1"/>
  <c r="AC49" i="8" s="1"/>
  <c r="AI48" i="8" a="1"/>
  <c r="AI48" i="8" s="1"/>
  <c r="AI49" i="8" s="1" a="1"/>
  <c r="AI49" i="8" s="1"/>
  <c r="D48" i="8" a="1"/>
  <c r="D48" i="8" s="1"/>
  <c r="D49" i="8" s="1" a="1"/>
  <c r="D49" i="8" s="1"/>
  <c r="Q48" i="8" a="1"/>
  <c r="Q48" i="8" s="1"/>
  <c r="Q49" i="8" s="1" a="1"/>
  <c r="Q49" i="8" s="1"/>
  <c r="W48" i="8" a="1"/>
  <c r="W48" i="8" s="1"/>
  <c r="W49" i="8" s="1" a="1"/>
  <c r="W49" i="8" s="1"/>
  <c r="AD48" i="8" a="1"/>
  <c r="AD48" i="8" s="1"/>
  <c r="AD49" i="8" s="1" a="1"/>
  <c r="AD49" i="8" s="1"/>
  <c r="AJ48" i="8" a="1"/>
  <c r="AJ48" i="8" s="1"/>
  <c r="AJ49" i="8" s="1" a="1"/>
  <c r="AJ49" i="8" s="1"/>
  <c r="M40" i="6" a="1"/>
  <c r="M40" i="6" s="1"/>
  <c r="M41" i="6" s="1" a="1"/>
  <c r="M41" i="6" s="1"/>
  <c r="S40" i="6" a="1"/>
  <c r="S40" i="6" s="1"/>
  <c r="S41" i="6" s="1" a="1"/>
  <c r="S41" i="6" s="1"/>
  <c r="Z40" i="6" a="1"/>
  <c r="Z40" i="6" s="1"/>
  <c r="Z41" i="6" s="1" a="1"/>
  <c r="Z41" i="6" s="1"/>
  <c r="AF40" i="6" a="1"/>
  <c r="AF40" i="6" s="1"/>
  <c r="AF41" i="6" s="1" a="1"/>
  <c r="AF41" i="6" s="1"/>
  <c r="G40" i="6" a="1"/>
  <c r="G40" i="6" s="1"/>
  <c r="G41" i="6" s="1" a="1"/>
  <c r="G41" i="6" s="1"/>
  <c r="N40" i="6" a="1"/>
  <c r="N40" i="6" s="1"/>
  <c r="N41" i="6" s="1" a="1"/>
  <c r="N41" i="6" s="1"/>
  <c r="T40" i="6" a="1"/>
  <c r="T40" i="6" s="1"/>
  <c r="T41" i="6" s="1" a="1"/>
  <c r="T41" i="6" s="1"/>
  <c r="AG40" i="6" a="1"/>
  <c r="AG40" i="6" s="1"/>
  <c r="AG41" i="6" s="1" a="1"/>
  <c r="AG41" i="6" s="1"/>
  <c r="B40" i="6" a="1"/>
  <c r="B40" i="6" s="1"/>
  <c r="B41" i="6" s="1" a="1"/>
  <c r="B41" i="6" s="1"/>
  <c r="H40" i="6" a="1"/>
  <c r="H40" i="6" s="1"/>
  <c r="H41" i="6" s="1" a="1"/>
  <c r="H41" i="6" s="1"/>
  <c r="U40" i="6" a="1"/>
  <c r="U40" i="6" s="1"/>
  <c r="U41" i="6" s="1" a="1"/>
  <c r="U41" i="6" s="1"/>
  <c r="AA40" i="6" a="1"/>
  <c r="AA40" i="6" s="1"/>
  <c r="AA41" i="6" s="1" a="1"/>
  <c r="AA41" i="6" s="1"/>
  <c r="AH40" i="6" a="1"/>
  <c r="AH40" i="6" s="1"/>
  <c r="AH41" i="6" s="1" a="1"/>
  <c r="AH41" i="6" s="1"/>
  <c r="L40" i="6" a="1"/>
  <c r="L40" i="6" s="1"/>
  <c r="L41" i="6" s="1" a="1"/>
  <c r="L41" i="6" s="1"/>
  <c r="AE40" i="6" a="1"/>
  <c r="AE40" i="6" s="1"/>
  <c r="AE41" i="6" s="1" a="1"/>
  <c r="AE41" i="6" s="1"/>
  <c r="I40" i="6" a="1"/>
  <c r="I40" i="6" s="1"/>
  <c r="I41" i="6" s="1" a="1"/>
  <c r="I41" i="6" s="1"/>
  <c r="O40" i="6" a="1"/>
  <c r="O40" i="6" s="1"/>
  <c r="O41" i="6" s="1" a="1"/>
  <c r="O41" i="6" s="1"/>
  <c r="V40" i="6" a="1"/>
  <c r="V40" i="6" s="1"/>
  <c r="V41" i="6" s="1" a="1"/>
  <c r="V41" i="6" s="1"/>
  <c r="AB40" i="6" a="1"/>
  <c r="AB40" i="6" s="1"/>
  <c r="AB41" i="6" s="1" a="1"/>
  <c r="AB41" i="6" s="1"/>
  <c r="C40" i="6" a="1"/>
  <c r="C40" i="6" s="1"/>
  <c r="C41" i="6" s="1" a="1"/>
  <c r="C41" i="6" s="1"/>
  <c r="J40" i="6" a="1"/>
  <c r="J40" i="6" s="1"/>
  <c r="J41" i="6" s="1" a="1"/>
  <c r="J41" i="6" s="1"/>
  <c r="P40" i="6" a="1"/>
  <c r="P40" i="6" s="1"/>
  <c r="P41" i="6" s="1" a="1"/>
  <c r="P41" i="6" s="1"/>
  <c r="AC40" i="6" a="1"/>
  <c r="AC40" i="6" s="1"/>
  <c r="AC41" i="6" s="1" a="1"/>
  <c r="AC41" i="6" s="1"/>
  <c r="AI40" i="6" a="1"/>
  <c r="AI40" i="6" s="1"/>
  <c r="AI41" i="6" s="1" a="1"/>
  <c r="AI41" i="6" s="1"/>
  <c r="D40" i="6" a="1"/>
  <c r="D40" i="6" s="1"/>
  <c r="D41" i="6" s="1" a="1"/>
  <c r="D41" i="6" s="1"/>
  <c r="Q40" i="6" a="1"/>
  <c r="Q40" i="6" s="1"/>
  <c r="Q41" i="6" s="1" a="1"/>
  <c r="Q41" i="6" s="1"/>
  <c r="W40" i="6" a="1"/>
  <c r="W40" i="6" s="1"/>
  <c r="W41" i="6" s="1" a="1"/>
  <c r="W41" i="6" s="1"/>
  <c r="AD40" i="6" a="1"/>
  <c r="AD40" i="6" s="1"/>
  <c r="AD41" i="6" s="1" a="1"/>
  <c r="AD41" i="6" s="1"/>
  <c r="AJ40" i="6" a="1"/>
  <c r="AJ40" i="6" s="1"/>
  <c r="AJ41" i="6" s="1" a="1"/>
  <c r="AJ41" i="6" s="1"/>
  <c r="AL40" i="6" a="1"/>
  <c r="AL40" i="6" s="1"/>
  <c r="AL41" i="6" s="1" a="1"/>
  <c r="AL41" i="6" s="1"/>
  <c r="E40" i="6" a="1"/>
  <c r="E40" i="6" s="1"/>
  <c r="E41" i="6" s="1" a="1"/>
  <c r="E41" i="6" s="1"/>
  <c r="K40" i="6" a="1"/>
  <c r="K40" i="6" s="1"/>
  <c r="K41" i="6" s="1" a="1"/>
  <c r="K41" i="6" s="1"/>
  <c r="R40" i="6" a="1"/>
  <c r="R40" i="6" s="1"/>
  <c r="R41" i="6" s="1" a="1"/>
  <c r="R41" i="6" s="1"/>
  <c r="X40" i="6" a="1"/>
  <c r="X40" i="6" s="1"/>
  <c r="X41" i="6" s="1" a="1"/>
  <c r="X41" i="6" s="1"/>
  <c r="AK40" i="6" a="1"/>
  <c r="AK40" i="6" s="1"/>
  <c r="AK41" i="6" s="1" a="1"/>
  <c r="AK41" i="6" s="1"/>
  <c r="F40" i="6" a="1"/>
  <c r="F40" i="6" s="1"/>
  <c r="F41" i="6" s="1" a="1"/>
  <c r="F41" i="6" s="1"/>
  <c r="Y40" i="6" a="1"/>
  <c r="Y40" i="6" s="1"/>
  <c r="Y41" i="6" s="1" a="1"/>
  <c r="Y41" i="6" s="1"/>
  <c r="R36" i="7"/>
  <c r="R37" i="7"/>
  <c r="F36" i="7"/>
  <c r="F37" i="7"/>
  <c r="AL36" i="7"/>
  <c r="AL37" i="7"/>
  <c r="L36" i="7"/>
  <c r="L37" i="7"/>
  <c r="AH36" i="7"/>
  <c r="AH37" i="7"/>
  <c r="V36" i="7"/>
  <c r="V37" i="7"/>
  <c r="O36" i="7"/>
  <c r="O37" i="7"/>
  <c r="AE36" i="7"/>
  <c r="AE37" i="7"/>
  <c r="AB36" i="7"/>
  <c r="AB37" i="7"/>
  <c r="E36" i="7"/>
  <c r="E37" i="7"/>
  <c r="U36" i="7"/>
  <c r="U37" i="7"/>
  <c r="AK36" i="7"/>
  <c r="AK37" i="7"/>
  <c r="J36" i="7"/>
  <c r="J37" i="7"/>
  <c r="Z36" i="7"/>
  <c r="Z37" i="7"/>
  <c r="C36" i="7"/>
  <c r="C37" i="7"/>
  <c r="S36" i="7"/>
  <c r="S37" i="7"/>
  <c r="AI36" i="7"/>
  <c r="AI37" i="7"/>
  <c r="P36" i="7"/>
  <c r="P37" i="7"/>
  <c r="AF36" i="7"/>
  <c r="AF37" i="7"/>
  <c r="I36" i="7"/>
  <c r="I37" i="7"/>
  <c r="Y36" i="7"/>
  <c r="Y37" i="7"/>
  <c r="B36" i="7"/>
  <c r="B37" i="7"/>
  <c r="AA36" i="7"/>
  <c r="AA37" i="7"/>
  <c r="X36" i="7"/>
  <c r="X37" i="7"/>
  <c r="AG36" i="7"/>
  <c r="AG37" i="7"/>
  <c r="N36" i="7"/>
  <c r="N37" i="7"/>
  <c r="AD36" i="7"/>
  <c r="AD37" i="7"/>
  <c r="G36" i="7"/>
  <c r="G37" i="7"/>
  <c r="W36" i="7"/>
  <c r="W37" i="7"/>
  <c r="D36" i="7"/>
  <c r="D37" i="7"/>
  <c r="T36" i="7"/>
  <c r="T37" i="7"/>
  <c r="AJ36" i="7"/>
  <c r="AJ37" i="7"/>
  <c r="M36" i="7"/>
  <c r="M37" i="7"/>
  <c r="AC36" i="7"/>
  <c r="AC37" i="7"/>
  <c r="K36" i="7"/>
  <c r="K37" i="7"/>
  <c r="H36" i="7"/>
  <c r="H37" i="7"/>
  <c r="Q36" i="7"/>
  <c r="Q37" i="7"/>
  <c r="D38" i="6"/>
  <c r="Z38" i="6"/>
  <c r="AI38" i="6"/>
  <c r="T38" i="6"/>
  <c r="S38" i="6"/>
  <c r="X38" i="6"/>
  <c r="G38" i="6"/>
  <c r="I38" i="6"/>
  <c r="J38" i="6"/>
  <c r="E38" i="6"/>
  <c r="H38" i="6"/>
  <c r="N38" i="6"/>
  <c r="W38" i="6"/>
  <c r="M38" i="6"/>
  <c r="AB38" i="6"/>
  <c r="R38" i="6"/>
  <c r="AH38" i="6"/>
  <c r="K38" i="6"/>
  <c r="AA38" i="6"/>
  <c r="AG38" i="6"/>
  <c r="AJ38" i="6"/>
  <c r="C38" i="6"/>
  <c r="Y38" i="6"/>
  <c r="AD38" i="6"/>
  <c r="U38" i="6"/>
  <c r="L38" i="6"/>
  <c r="B38" i="6"/>
  <c r="Q38" i="6"/>
  <c r="AK38" i="6"/>
  <c r="AC38" i="6"/>
  <c r="P38" i="6"/>
  <c r="AF38" i="6"/>
  <c r="F38" i="6"/>
  <c r="V38" i="6"/>
  <c r="AL38" i="6"/>
  <c r="O38" i="6"/>
  <c r="AE38" i="6"/>
  <c r="B50" i="8"/>
  <c r="AD46" i="8"/>
  <c r="U46" i="8"/>
  <c r="O46" i="8"/>
  <c r="L46" i="8"/>
  <c r="R46" i="8"/>
  <c r="M46" i="8"/>
  <c r="AL46" i="8"/>
  <c r="W46" i="8"/>
  <c r="D46" i="8"/>
  <c r="T46" i="8"/>
  <c r="AJ46" i="8"/>
  <c r="V46" i="8"/>
  <c r="AK46" i="8"/>
  <c r="AE46" i="8"/>
  <c r="AB46" i="8"/>
  <c r="C46" i="8"/>
  <c r="J46" i="8"/>
  <c r="AC46" i="8"/>
  <c r="N46" i="8"/>
  <c r="G46" i="8"/>
  <c r="Z46" i="8"/>
  <c r="Q46" i="8"/>
  <c r="AG46" i="8"/>
  <c r="K46" i="8"/>
  <c r="AA46" i="8"/>
  <c r="H46" i="8"/>
  <c r="X46" i="8"/>
  <c r="A52" i="8"/>
  <c r="E46" i="8"/>
  <c r="F46" i="8"/>
  <c r="I46" i="8"/>
  <c r="Y46" i="8"/>
  <c r="AH46" i="8"/>
  <c r="S46" i="8"/>
  <c r="AI46" i="8"/>
  <c r="P46" i="8"/>
  <c r="AF46" i="8"/>
  <c r="A43" i="7"/>
  <c r="A44" i="6"/>
  <c r="G43" i="7" l="1" a="1"/>
  <c r="G43" i="7" s="1"/>
  <c r="M43" i="7" a="1"/>
  <c r="M43" i="7" s="1"/>
  <c r="S43" i="7" a="1"/>
  <c r="S43" i="7" s="1"/>
  <c r="Z43" i="7" a="1"/>
  <c r="Z43" i="7" s="1"/>
  <c r="AF43" i="7" a="1"/>
  <c r="AF43" i="7" s="1"/>
  <c r="N43" i="7" a="1"/>
  <c r="N43" i="7" s="1"/>
  <c r="T43" i="7" a="1"/>
  <c r="T43" i="7" s="1"/>
  <c r="AG43" i="7" a="1"/>
  <c r="AG43" i="7" s="1"/>
  <c r="B43" i="7" a="1"/>
  <c r="B43" i="7" s="1"/>
  <c r="AE43" i="7" a="1"/>
  <c r="AE43" i="7" s="1"/>
  <c r="C43" i="7" a="1"/>
  <c r="C43" i="7" s="1"/>
  <c r="H43" i="7" a="1"/>
  <c r="H43" i="7" s="1"/>
  <c r="U43" i="7" a="1"/>
  <c r="U43" i="7" s="1"/>
  <c r="AA43" i="7" a="1"/>
  <c r="AA43" i="7" s="1"/>
  <c r="AH43" i="7" a="1"/>
  <c r="AH43" i="7" s="1"/>
  <c r="I43" i="7" a="1"/>
  <c r="I43" i="7" s="1"/>
  <c r="O43" i="7" a="1"/>
  <c r="O43" i="7" s="1"/>
  <c r="V43" i="7" a="1"/>
  <c r="V43" i="7" s="1"/>
  <c r="AB43" i="7" a="1"/>
  <c r="AB43" i="7" s="1"/>
  <c r="Y43" i="7" a="1"/>
  <c r="Y43" i="7" s="1"/>
  <c r="D43" i="7" a="1"/>
  <c r="D43" i="7" s="1"/>
  <c r="J43" i="7" a="1"/>
  <c r="J43" i="7" s="1"/>
  <c r="P43" i="7" a="1"/>
  <c r="P43" i="7" s="1"/>
  <c r="AC43" i="7" a="1"/>
  <c r="AC43" i="7" s="1"/>
  <c r="AI43" i="7" a="1"/>
  <c r="AI43" i="7" s="1"/>
  <c r="L43" i="7" a="1"/>
  <c r="L43" i="7" s="1"/>
  <c r="E43" i="7" a="1"/>
  <c r="E43" i="7" s="1"/>
  <c r="Q43" i="7" a="1"/>
  <c r="Q43" i="7" s="1"/>
  <c r="W43" i="7" a="1"/>
  <c r="W43" i="7" s="1"/>
  <c r="AD43" i="7" a="1"/>
  <c r="AD43" i="7" s="1"/>
  <c r="AJ43" i="7" a="1"/>
  <c r="AJ43" i="7" s="1"/>
  <c r="F43" i="7" a="1"/>
  <c r="F43" i="7" s="1"/>
  <c r="K43" i="7" a="1"/>
  <c r="K43" i="7" s="1"/>
  <c r="R43" i="7" a="1"/>
  <c r="R43" i="7" s="1"/>
  <c r="X43" i="7" a="1"/>
  <c r="X43" i="7" s="1"/>
  <c r="AK43" i="7" a="1"/>
  <c r="AK43" i="7" s="1"/>
  <c r="AL43" i="7" a="1"/>
  <c r="AL43" i="7" s="1"/>
  <c r="D52" i="8" a="1"/>
  <c r="D52" i="8" s="1"/>
  <c r="D53" i="8" s="1" a="1"/>
  <c r="D53" i="8" s="1"/>
  <c r="Q52" i="8" a="1"/>
  <c r="Q52" i="8" s="1"/>
  <c r="Q53" i="8" s="1" a="1"/>
  <c r="Q53" i="8" s="1"/>
  <c r="W52" i="8" a="1"/>
  <c r="W52" i="8" s="1"/>
  <c r="W53" i="8" s="1" a="1"/>
  <c r="W53" i="8" s="1"/>
  <c r="AD52" i="8" a="1"/>
  <c r="AD52" i="8" s="1"/>
  <c r="AD53" i="8" s="1" a="1"/>
  <c r="AD53" i="8" s="1"/>
  <c r="AJ52" i="8" a="1"/>
  <c r="AJ52" i="8" s="1"/>
  <c r="AJ53" i="8" s="1" a="1"/>
  <c r="AJ53" i="8" s="1"/>
  <c r="E52" i="8" a="1"/>
  <c r="E52" i="8" s="1"/>
  <c r="E53" i="8" s="1" a="1"/>
  <c r="E53" i="8" s="1"/>
  <c r="K52" i="8" a="1"/>
  <c r="K52" i="8" s="1"/>
  <c r="K53" i="8" s="1" a="1"/>
  <c r="K53" i="8" s="1"/>
  <c r="R52" i="8" a="1"/>
  <c r="R52" i="8" s="1"/>
  <c r="R53" i="8" s="1" a="1"/>
  <c r="R53" i="8" s="1"/>
  <c r="X52" i="8" a="1"/>
  <c r="X52" i="8" s="1"/>
  <c r="X53" i="8" s="1" a="1"/>
  <c r="X53" i="8" s="1"/>
  <c r="AK52" i="8" a="1"/>
  <c r="AK52" i="8" s="1"/>
  <c r="AK53" i="8" s="1" a="1"/>
  <c r="AK53" i="8" s="1"/>
  <c r="F52" i="8" a="1"/>
  <c r="F52" i="8" s="1"/>
  <c r="F53" i="8" s="1" a="1"/>
  <c r="F53" i="8" s="1"/>
  <c r="L52" i="8" a="1"/>
  <c r="L52" i="8" s="1"/>
  <c r="L53" i="8" s="1" a="1"/>
  <c r="L53" i="8" s="1"/>
  <c r="Y52" i="8" a="1"/>
  <c r="Y52" i="8" s="1"/>
  <c r="Y53" i="8" s="1" a="1"/>
  <c r="Y53" i="8" s="1"/>
  <c r="AE52" i="8" a="1"/>
  <c r="AE52" i="8" s="1"/>
  <c r="AE53" i="8" s="1" a="1"/>
  <c r="AE53" i="8" s="1"/>
  <c r="AL52" i="8" a="1"/>
  <c r="AL52" i="8" s="1"/>
  <c r="AL53" i="8" s="1" a="1"/>
  <c r="AL53" i="8" s="1"/>
  <c r="M52" i="8" a="1"/>
  <c r="M52" i="8" s="1"/>
  <c r="M53" i="8" s="1" a="1"/>
  <c r="M53" i="8" s="1"/>
  <c r="S52" i="8" a="1"/>
  <c r="S52" i="8" s="1"/>
  <c r="S53" i="8" s="1" a="1"/>
  <c r="S53" i="8" s="1"/>
  <c r="Z52" i="8" a="1"/>
  <c r="Z52" i="8" s="1"/>
  <c r="Z53" i="8" s="1" a="1"/>
  <c r="Z53" i="8" s="1"/>
  <c r="AF52" i="8" a="1"/>
  <c r="AF52" i="8" s="1"/>
  <c r="AF53" i="8" s="1" a="1"/>
  <c r="AF53" i="8" s="1"/>
  <c r="G52" i="8" a="1"/>
  <c r="G52" i="8" s="1"/>
  <c r="G53" i="8" s="1" a="1"/>
  <c r="G53" i="8" s="1"/>
  <c r="N52" i="8" a="1"/>
  <c r="N52" i="8" s="1"/>
  <c r="N53" i="8" s="1" a="1"/>
  <c r="N53" i="8" s="1"/>
  <c r="T52" i="8" a="1"/>
  <c r="T52" i="8" s="1"/>
  <c r="T53" i="8" s="1" a="1"/>
  <c r="T53" i="8" s="1"/>
  <c r="AG52" i="8" a="1"/>
  <c r="AG52" i="8" s="1"/>
  <c r="AG53" i="8" s="1" a="1"/>
  <c r="AG53" i="8" s="1"/>
  <c r="H52" i="8" a="1"/>
  <c r="H52" i="8" s="1"/>
  <c r="H53" i="8" s="1" a="1"/>
  <c r="H53" i="8" s="1"/>
  <c r="U52" i="8" a="1"/>
  <c r="U52" i="8" s="1"/>
  <c r="U53" i="8" s="1" a="1"/>
  <c r="U53" i="8" s="1"/>
  <c r="AA52" i="8" a="1"/>
  <c r="AA52" i="8" s="1"/>
  <c r="AA53" i="8" s="1" a="1"/>
  <c r="AA53" i="8" s="1"/>
  <c r="AH52" i="8" a="1"/>
  <c r="AH52" i="8" s="1"/>
  <c r="AH53" i="8" s="1" a="1"/>
  <c r="AH53" i="8" s="1"/>
  <c r="B52" i="8" a="1"/>
  <c r="B52" i="8" s="1"/>
  <c r="B53" i="8" s="1" a="1"/>
  <c r="B53" i="8" s="1"/>
  <c r="I52" i="8" a="1"/>
  <c r="I52" i="8" s="1"/>
  <c r="I53" i="8" s="1" a="1"/>
  <c r="I53" i="8" s="1"/>
  <c r="O52" i="8" a="1"/>
  <c r="O52" i="8" s="1"/>
  <c r="O53" i="8" s="1" a="1"/>
  <c r="O53" i="8" s="1"/>
  <c r="V52" i="8" a="1"/>
  <c r="V52" i="8" s="1"/>
  <c r="V53" i="8" s="1" a="1"/>
  <c r="V53" i="8" s="1"/>
  <c r="AB52" i="8" a="1"/>
  <c r="AB52" i="8" s="1"/>
  <c r="AB53" i="8" s="1" a="1"/>
  <c r="AB53" i="8" s="1"/>
  <c r="C52" i="8" a="1"/>
  <c r="C52" i="8" s="1"/>
  <c r="C53" i="8" s="1" a="1"/>
  <c r="C53" i="8" s="1"/>
  <c r="J52" i="8" a="1"/>
  <c r="J52" i="8" s="1"/>
  <c r="J53" i="8" s="1" a="1"/>
  <c r="J53" i="8" s="1"/>
  <c r="P52" i="8" a="1"/>
  <c r="P52" i="8" s="1"/>
  <c r="P53" i="8" s="1" a="1"/>
  <c r="P53" i="8" s="1"/>
  <c r="AC52" i="8" a="1"/>
  <c r="AC52" i="8" s="1"/>
  <c r="AC53" i="8" s="1" a="1"/>
  <c r="AC53" i="8" s="1"/>
  <c r="AI52" i="8" a="1"/>
  <c r="AI52" i="8" s="1"/>
  <c r="AI53" i="8" s="1" a="1"/>
  <c r="AI53" i="8" s="1"/>
  <c r="E44" i="6" a="1"/>
  <c r="E44" i="6" s="1"/>
  <c r="E45" i="6" s="1" a="1"/>
  <c r="E45" i="6" s="1"/>
  <c r="U44" i="6" a="1"/>
  <c r="U44" i="6" s="1"/>
  <c r="U45" i="6" s="1" a="1"/>
  <c r="U45" i="6" s="1"/>
  <c r="AK44" i="6" a="1"/>
  <c r="AK44" i="6" s="1"/>
  <c r="AK45" i="6" s="1" a="1"/>
  <c r="AK45" i="6" s="1"/>
  <c r="F44" i="6" a="1"/>
  <c r="F44" i="6" s="1"/>
  <c r="F45" i="6" s="1" a="1"/>
  <c r="F45" i="6" s="1"/>
  <c r="K44" i="6" a="1"/>
  <c r="K44" i="6" s="1"/>
  <c r="K45" i="6" s="1" a="1"/>
  <c r="K45" i="6" s="1"/>
  <c r="P44" i="6" a="1"/>
  <c r="P44" i="6" s="1"/>
  <c r="P45" i="6" s="1" a="1"/>
  <c r="P45" i="6" s="1"/>
  <c r="V44" i="6" a="1"/>
  <c r="V44" i="6" s="1"/>
  <c r="V45" i="6" s="1" a="1"/>
  <c r="V45" i="6" s="1"/>
  <c r="AA44" i="6" a="1"/>
  <c r="AA44" i="6" s="1"/>
  <c r="AA45" i="6" s="1" a="1"/>
  <c r="AA45" i="6" s="1"/>
  <c r="AF44" i="6" a="1"/>
  <c r="AF44" i="6" s="1"/>
  <c r="AF45" i="6" s="1" a="1"/>
  <c r="AF45" i="6" s="1"/>
  <c r="AL44" i="6" a="1"/>
  <c r="AL44" i="6" s="1"/>
  <c r="AL45" i="6" s="1" a="1"/>
  <c r="AL45" i="6" s="1"/>
  <c r="O44" i="6" a="1"/>
  <c r="O44" i="6" s="1"/>
  <c r="O45" i="6" s="1" a="1"/>
  <c r="O45" i="6" s="1"/>
  <c r="Q44" i="6" a="1"/>
  <c r="Q44" i="6" s="1"/>
  <c r="Q45" i="6" s="1" a="1"/>
  <c r="Q45" i="6" s="1"/>
  <c r="AG44" i="6" a="1"/>
  <c r="AG44" i="6" s="1"/>
  <c r="AG45" i="6" s="1" a="1"/>
  <c r="AG45" i="6" s="1"/>
  <c r="Z44" i="6" a="1"/>
  <c r="Z44" i="6" s="1"/>
  <c r="Z45" i="6" s="1" a="1"/>
  <c r="Z45" i="6" s="1"/>
  <c r="AJ44" i="6" a="1"/>
  <c r="AJ44" i="6" s="1"/>
  <c r="AJ45" i="6" s="1" a="1"/>
  <c r="AJ45" i="6" s="1"/>
  <c r="G44" i="6" a="1"/>
  <c r="G44" i="6" s="1"/>
  <c r="G45" i="6" s="1" a="1"/>
  <c r="G45" i="6" s="1"/>
  <c r="L44" i="6" a="1"/>
  <c r="L44" i="6" s="1"/>
  <c r="L45" i="6" s="1" a="1"/>
  <c r="L45" i="6" s="1"/>
  <c r="R44" i="6" a="1"/>
  <c r="R44" i="6" s="1"/>
  <c r="R45" i="6" s="1" a="1"/>
  <c r="R45" i="6" s="1"/>
  <c r="W44" i="6" a="1"/>
  <c r="W44" i="6" s="1"/>
  <c r="W45" i="6" s="1" a="1"/>
  <c r="W45" i="6" s="1"/>
  <c r="AB44" i="6" a="1"/>
  <c r="AB44" i="6" s="1"/>
  <c r="AB45" i="6" s="1" a="1"/>
  <c r="AB45" i="6" s="1"/>
  <c r="AH44" i="6" a="1"/>
  <c r="AH44" i="6" s="1"/>
  <c r="AH45" i="6" s="1" a="1"/>
  <c r="AH45" i="6" s="1"/>
  <c r="B44" i="6" a="1"/>
  <c r="B44" i="6" s="1"/>
  <c r="B45" i="6" s="1" a="1"/>
  <c r="B45" i="6" s="1"/>
  <c r="J44" i="6" a="1"/>
  <c r="J44" i="6" s="1"/>
  <c r="J45" i="6" s="1" a="1"/>
  <c r="J45" i="6" s="1"/>
  <c r="M44" i="6" a="1"/>
  <c r="M44" i="6" s="1"/>
  <c r="M45" i="6" s="1" a="1"/>
  <c r="M45" i="6" s="1"/>
  <c r="AC44" i="6" a="1"/>
  <c r="AC44" i="6" s="1"/>
  <c r="AC45" i="6" s="1" a="1"/>
  <c r="AC45" i="6" s="1"/>
  <c r="T44" i="6" a="1"/>
  <c r="T44" i="6" s="1"/>
  <c r="T45" i="6" s="1" a="1"/>
  <c r="T45" i="6" s="1"/>
  <c r="C44" i="6" a="1"/>
  <c r="C44" i="6" s="1"/>
  <c r="C45" i="6" s="1" a="1"/>
  <c r="C45" i="6" s="1"/>
  <c r="H44" i="6" a="1"/>
  <c r="H44" i="6" s="1"/>
  <c r="H45" i="6" s="1" a="1"/>
  <c r="H45" i="6" s="1"/>
  <c r="N44" i="6" a="1"/>
  <c r="N44" i="6" s="1"/>
  <c r="N45" i="6" s="1" a="1"/>
  <c r="N45" i="6" s="1"/>
  <c r="S44" i="6" a="1"/>
  <c r="S44" i="6" s="1"/>
  <c r="S45" i="6" s="1" a="1"/>
  <c r="S45" i="6" s="1"/>
  <c r="X44" i="6" a="1"/>
  <c r="X44" i="6" s="1"/>
  <c r="X45" i="6" s="1" a="1"/>
  <c r="X45" i="6" s="1"/>
  <c r="AD44" i="6" a="1"/>
  <c r="AD44" i="6" s="1"/>
  <c r="AD45" i="6" s="1" a="1"/>
  <c r="AD45" i="6" s="1"/>
  <c r="AI44" i="6" a="1"/>
  <c r="AI44" i="6" s="1"/>
  <c r="AI45" i="6" s="1" a="1"/>
  <c r="AI45" i="6" s="1"/>
  <c r="AE44" i="6" a="1"/>
  <c r="AE44" i="6" s="1"/>
  <c r="AE45" i="6" s="1" a="1"/>
  <c r="AE45" i="6" s="1"/>
  <c r="I44" i="6" a="1"/>
  <c r="I44" i="6" s="1"/>
  <c r="I45" i="6" s="1" a="1"/>
  <c r="I45" i="6" s="1"/>
  <c r="Y44" i="6" a="1"/>
  <c r="Y44" i="6" s="1"/>
  <c r="Y45" i="6" s="1" a="1"/>
  <c r="Y45" i="6" s="1"/>
  <c r="D44" i="6" a="1"/>
  <c r="D44" i="6" s="1"/>
  <c r="D45" i="6" s="1" a="1"/>
  <c r="D45" i="6" s="1"/>
  <c r="AE40" i="7"/>
  <c r="AE41" i="7"/>
  <c r="W40" i="7"/>
  <c r="W41" i="7"/>
  <c r="T40" i="7"/>
  <c r="T41" i="7"/>
  <c r="Q40" i="7"/>
  <c r="Q41" i="7"/>
  <c r="J40" i="7"/>
  <c r="J41" i="7"/>
  <c r="O40" i="7"/>
  <c r="O41" i="7"/>
  <c r="AB40" i="7"/>
  <c r="AB41" i="7"/>
  <c r="Y40" i="7"/>
  <c r="Y41" i="7"/>
  <c r="B40" i="7"/>
  <c r="B41" i="7"/>
  <c r="AH40" i="7"/>
  <c r="AH41" i="7"/>
  <c r="G40" i="7"/>
  <c r="G41" i="7"/>
  <c r="D40" i="7"/>
  <c r="D41" i="7"/>
  <c r="AJ40" i="7"/>
  <c r="AJ41" i="7"/>
  <c r="AG40" i="7"/>
  <c r="AG41" i="7"/>
  <c r="Z40" i="7"/>
  <c r="Z41" i="7"/>
  <c r="K40" i="7"/>
  <c r="K41" i="7"/>
  <c r="AA40" i="7"/>
  <c r="AA41" i="7"/>
  <c r="H40" i="7"/>
  <c r="H41" i="7"/>
  <c r="X40" i="7"/>
  <c r="X41" i="7"/>
  <c r="E40" i="7"/>
  <c r="E41" i="7"/>
  <c r="U40" i="7"/>
  <c r="U41" i="7"/>
  <c r="AK40" i="7"/>
  <c r="AK41" i="7"/>
  <c r="N40" i="7"/>
  <c r="N41" i="7"/>
  <c r="AD40" i="7"/>
  <c r="AD41" i="7"/>
  <c r="L40" i="7"/>
  <c r="L41" i="7"/>
  <c r="I40" i="7"/>
  <c r="I41" i="7"/>
  <c r="R40" i="7"/>
  <c r="R41" i="7"/>
  <c r="C40" i="7"/>
  <c r="C41" i="7"/>
  <c r="S40" i="7"/>
  <c r="S41" i="7"/>
  <c r="AI40" i="7"/>
  <c r="AI41" i="7"/>
  <c r="P40" i="7"/>
  <c r="P41" i="7"/>
  <c r="AF40" i="7"/>
  <c r="AF41" i="7"/>
  <c r="M40" i="7"/>
  <c r="M41" i="7"/>
  <c r="AC40" i="7"/>
  <c r="AC41" i="7"/>
  <c r="F40" i="7"/>
  <c r="F41" i="7"/>
  <c r="V40" i="7"/>
  <c r="V41" i="7"/>
  <c r="AL40" i="7"/>
  <c r="AL41" i="7"/>
  <c r="AG42" i="6"/>
  <c r="K42" i="6"/>
  <c r="X42" i="6"/>
  <c r="AK42" i="6"/>
  <c r="E42" i="6"/>
  <c r="U42" i="6"/>
  <c r="AL42" i="6"/>
  <c r="V42" i="6"/>
  <c r="O42" i="6"/>
  <c r="AE42" i="6"/>
  <c r="L42" i="6"/>
  <c r="AB42" i="6"/>
  <c r="Q42" i="6"/>
  <c r="AH42" i="6"/>
  <c r="H42" i="6"/>
  <c r="I42" i="6"/>
  <c r="J42" i="6"/>
  <c r="C42" i="6"/>
  <c r="AI42" i="6"/>
  <c r="AF42" i="6"/>
  <c r="B42" i="6"/>
  <c r="R42" i="6"/>
  <c r="AA42" i="6"/>
  <c r="Y42" i="6"/>
  <c r="Z42" i="6"/>
  <c r="S42" i="6"/>
  <c r="P42" i="6"/>
  <c r="F42" i="6"/>
  <c r="M42" i="6"/>
  <c r="AC42" i="6"/>
  <c r="N42" i="6"/>
  <c r="AD42" i="6"/>
  <c r="G42" i="6"/>
  <c r="W42" i="6"/>
  <c r="D42" i="6"/>
  <c r="T42" i="6"/>
  <c r="AJ42" i="6"/>
  <c r="I50" i="8"/>
  <c r="O50" i="8"/>
  <c r="AK50" i="8"/>
  <c r="A56" i="8"/>
  <c r="P50" i="8"/>
  <c r="AF50" i="8"/>
  <c r="W50" i="8"/>
  <c r="AD50" i="8"/>
  <c r="V50" i="8"/>
  <c r="G50" i="8"/>
  <c r="AC50" i="8"/>
  <c r="N50" i="8"/>
  <c r="AI50" i="8"/>
  <c r="U50" i="8"/>
  <c r="F50" i="8"/>
  <c r="AA50" i="8"/>
  <c r="D50" i="8"/>
  <c r="T50" i="8"/>
  <c r="AJ50" i="8"/>
  <c r="M50" i="8"/>
  <c r="S50" i="8"/>
  <c r="Z50" i="8"/>
  <c r="AG50" i="8"/>
  <c r="AH50" i="8"/>
  <c r="E50" i="8"/>
  <c r="K50" i="8"/>
  <c r="H50" i="8"/>
  <c r="X50" i="8"/>
  <c r="R50" i="8"/>
  <c r="C50" i="8"/>
  <c r="Y50" i="8"/>
  <c r="J50" i="8"/>
  <c r="AE50" i="8"/>
  <c r="Q50" i="8"/>
  <c r="AL50" i="8"/>
  <c r="L50" i="8"/>
  <c r="AB50" i="8"/>
  <c r="A47" i="7"/>
  <c r="A48" i="6"/>
  <c r="M47" i="7" l="1" a="1"/>
  <c r="M47" i="7" s="1"/>
  <c r="S47" i="7" a="1"/>
  <c r="S47" i="7" s="1"/>
  <c r="Z47" i="7" a="1"/>
  <c r="Z47" i="7" s="1"/>
  <c r="AF47" i="7" a="1"/>
  <c r="AF47" i="7" s="1"/>
  <c r="F47" i="7" a="1"/>
  <c r="F47" i="7" s="1"/>
  <c r="AE47" i="7" a="1"/>
  <c r="AE47" i="7" s="1"/>
  <c r="G47" i="7" a="1"/>
  <c r="G47" i="7" s="1"/>
  <c r="N47" i="7" a="1"/>
  <c r="N47" i="7" s="1"/>
  <c r="T47" i="7" a="1"/>
  <c r="T47" i="7" s="1"/>
  <c r="AG47" i="7" a="1"/>
  <c r="AG47" i="7" s="1"/>
  <c r="B47" i="7" a="1"/>
  <c r="B47" i="7" s="1"/>
  <c r="Y47" i="7" a="1"/>
  <c r="Y47" i="7" s="1"/>
  <c r="H47" i="7" a="1"/>
  <c r="H47" i="7" s="1"/>
  <c r="U47" i="7" a="1"/>
  <c r="U47" i="7" s="1"/>
  <c r="AA47" i="7" a="1"/>
  <c r="AA47" i="7" s="1"/>
  <c r="AH47" i="7" a="1"/>
  <c r="AH47" i="7" s="1"/>
  <c r="I47" i="7" a="1"/>
  <c r="I47" i="7" s="1"/>
  <c r="O47" i="7" a="1"/>
  <c r="O47" i="7" s="1"/>
  <c r="V47" i="7" a="1"/>
  <c r="V47" i="7" s="1"/>
  <c r="AB47" i="7" a="1"/>
  <c r="AB47" i="7" s="1"/>
  <c r="L47" i="7" a="1"/>
  <c r="L47" i="7" s="1"/>
  <c r="AL47" i="7" a="1"/>
  <c r="AL47" i="7" s="1"/>
  <c r="C47" i="7" a="1"/>
  <c r="C47" i="7" s="1"/>
  <c r="J47" i="7" a="1"/>
  <c r="J47" i="7" s="1"/>
  <c r="P47" i="7" a="1"/>
  <c r="P47" i="7" s="1"/>
  <c r="AC47" i="7" a="1"/>
  <c r="AC47" i="7" s="1"/>
  <c r="AI47" i="7" a="1"/>
  <c r="AI47" i="7" s="1"/>
  <c r="D47" i="7" a="1"/>
  <c r="D47" i="7" s="1"/>
  <c r="Q47" i="7" a="1"/>
  <c r="Q47" i="7" s="1"/>
  <c r="W47" i="7" a="1"/>
  <c r="W47" i="7" s="1"/>
  <c r="AD47" i="7" a="1"/>
  <c r="AD47" i="7" s="1"/>
  <c r="AJ47" i="7" a="1"/>
  <c r="AJ47" i="7" s="1"/>
  <c r="E47" i="7" a="1"/>
  <c r="E47" i="7" s="1"/>
  <c r="K47" i="7" a="1"/>
  <c r="K47" i="7" s="1"/>
  <c r="R47" i="7" a="1"/>
  <c r="R47" i="7" s="1"/>
  <c r="X47" i="7" a="1"/>
  <c r="X47" i="7" s="1"/>
  <c r="AK47" i="7" a="1"/>
  <c r="AK47" i="7" s="1"/>
  <c r="C56" i="8" a="1"/>
  <c r="C56" i="8" s="1"/>
  <c r="C57" i="8" s="1" a="1"/>
  <c r="C57" i="8" s="1"/>
  <c r="J56" i="8" a="1"/>
  <c r="J56" i="8" s="1"/>
  <c r="J57" i="8" s="1" a="1"/>
  <c r="J57" i="8" s="1"/>
  <c r="P56" i="8" a="1"/>
  <c r="P56" i="8" s="1"/>
  <c r="P57" i="8" s="1" a="1"/>
  <c r="P57" i="8" s="1"/>
  <c r="AC56" i="8" a="1"/>
  <c r="AC56" i="8" s="1"/>
  <c r="AC57" i="8" s="1" a="1"/>
  <c r="AC57" i="8" s="1"/>
  <c r="AI56" i="8" a="1"/>
  <c r="AI56" i="8" s="1"/>
  <c r="AI57" i="8" s="1" a="1"/>
  <c r="AI57" i="8" s="1"/>
  <c r="D56" i="8" a="1"/>
  <c r="D56" i="8" s="1"/>
  <c r="D57" i="8" s="1" a="1"/>
  <c r="D57" i="8" s="1"/>
  <c r="Q56" i="8" a="1"/>
  <c r="Q56" i="8" s="1"/>
  <c r="Q57" i="8" s="1" a="1"/>
  <c r="Q57" i="8" s="1"/>
  <c r="W56" i="8" a="1"/>
  <c r="W56" i="8" s="1"/>
  <c r="W57" i="8" s="1" a="1"/>
  <c r="W57" i="8" s="1"/>
  <c r="AD56" i="8" a="1"/>
  <c r="AD56" i="8" s="1"/>
  <c r="AD57" i="8" s="1" a="1"/>
  <c r="AD57" i="8" s="1"/>
  <c r="AJ56" i="8" a="1"/>
  <c r="AJ56" i="8" s="1"/>
  <c r="AJ57" i="8" s="1" a="1"/>
  <c r="AJ57" i="8" s="1"/>
  <c r="E56" i="8" a="1"/>
  <c r="E56" i="8" s="1"/>
  <c r="E57" i="8" s="1" a="1"/>
  <c r="E57" i="8" s="1"/>
  <c r="K56" i="8" a="1"/>
  <c r="K56" i="8" s="1"/>
  <c r="K57" i="8" s="1" a="1"/>
  <c r="K57" i="8" s="1"/>
  <c r="R56" i="8" a="1"/>
  <c r="R56" i="8" s="1"/>
  <c r="R57" i="8" s="1" a="1"/>
  <c r="R57" i="8" s="1"/>
  <c r="X56" i="8" a="1"/>
  <c r="X56" i="8" s="1"/>
  <c r="X57" i="8" s="1" a="1"/>
  <c r="X57" i="8" s="1"/>
  <c r="AK56" i="8" a="1"/>
  <c r="AK56" i="8" s="1"/>
  <c r="AK57" i="8" s="1" a="1"/>
  <c r="AK57" i="8" s="1"/>
  <c r="F56" i="8" a="1"/>
  <c r="F56" i="8" s="1"/>
  <c r="F57" i="8" s="1" a="1"/>
  <c r="F57" i="8" s="1"/>
  <c r="L56" i="8" a="1"/>
  <c r="L56" i="8" s="1"/>
  <c r="L57" i="8" s="1" a="1"/>
  <c r="L57" i="8" s="1"/>
  <c r="Y56" i="8" a="1"/>
  <c r="Y56" i="8" s="1"/>
  <c r="Y57" i="8" s="1" a="1"/>
  <c r="Y57" i="8" s="1"/>
  <c r="AE56" i="8" a="1"/>
  <c r="AE56" i="8" s="1"/>
  <c r="AE57" i="8" s="1" a="1"/>
  <c r="AE57" i="8" s="1"/>
  <c r="AL56" i="8" a="1"/>
  <c r="AL56" i="8" s="1"/>
  <c r="AL57" i="8" s="1" a="1"/>
  <c r="AL57" i="8" s="1"/>
  <c r="M56" i="8" a="1"/>
  <c r="M56" i="8" s="1"/>
  <c r="M57" i="8" s="1" a="1"/>
  <c r="M57" i="8" s="1"/>
  <c r="S56" i="8" a="1"/>
  <c r="S56" i="8" s="1"/>
  <c r="S57" i="8" s="1" a="1"/>
  <c r="S57" i="8" s="1"/>
  <c r="Z56" i="8" a="1"/>
  <c r="Z56" i="8" s="1"/>
  <c r="Z57" i="8" s="1" a="1"/>
  <c r="Z57" i="8" s="1"/>
  <c r="AF56" i="8" a="1"/>
  <c r="AF56" i="8" s="1"/>
  <c r="AF57" i="8" s="1" a="1"/>
  <c r="AF57" i="8" s="1"/>
  <c r="G56" i="8" a="1"/>
  <c r="G56" i="8" s="1"/>
  <c r="G57" i="8" s="1" a="1"/>
  <c r="G57" i="8" s="1"/>
  <c r="N56" i="8" a="1"/>
  <c r="N56" i="8" s="1"/>
  <c r="N57" i="8" s="1" a="1"/>
  <c r="N57" i="8" s="1"/>
  <c r="T56" i="8" a="1"/>
  <c r="T56" i="8" s="1"/>
  <c r="T57" i="8" s="1" a="1"/>
  <c r="T57" i="8" s="1"/>
  <c r="AG56" i="8" a="1"/>
  <c r="AG56" i="8" s="1"/>
  <c r="AG57" i="8" s="1" a="1"/>
  <c r="AG57" i="8" s="1"/>
  <c r="H56" i="8" a="1"/>
  <c r="H56" i="8" s="1"/>
  <c r="H57" i="8" s="1" a="1"/>
  <c r="H57" i="8" s="1"/>
  <c r="U56" i="8" a="1"/>
  <c r="U56" i="8" s="1"/>
  <c r="U57" i="8" s="1" a="1"/>
  <c r="U57" i="8" s="1"/>
  <c r="AA56" i="8" a="1"/>
  <c r="AA56" i="8" s="1"/>
  <c r="AA57" i="8" s="1" a="1"/>
  <c r="AA57" i="8" s="1"/>
  <c r="AH56" i="8" a="1"/>
  <c r="AH56" i="8" s="1"/>
  <c r="AH57" i="8" s="1" a="1"/>
  <c r="AH57" i="8" s="1"/>
  <c r="B56" i="8" a="1"/>
  <c r="B56" i="8" s="1"/>
  <c r="B57" i="8" s="1" a="1"/>
  <c r="B57" i="8" s="1"/>
  <c r="I56" i="8" a="1"/>
  <c r="I56" i="8" s="1"/>
  <c r="I57" i="8" s="1" a="1"/>
  <c r="I57" i="8" s="1"/>
  <c r="O56" i="8" a="1"/>
  <c r="O56" i="8" s="1"/>
  <c r="O57" i="8" s="1" a="1"/>
  <c r="O57" i="8" s="1"/>
  <c r="V56" i="8" a="1"/>
  <c r="V56" i="8" s="1"/>
  <c r="V57" i="8" s="1" a="1"/>
  <c r="V57" i="8" s="1"/>
  <c r="AB56" i="8" a="1"/>
  <c r="AB56" i="8" s="1"/>
  <c r="AB57" i="8" s="1" a="1"/>
  <c r="AB57" i="8" s="1"/>
  <c r="D48" i="6" a="1"/>
  <c r="D48" i="6" s="1"/>
  <c r="D49" i="6" s="1" a="1"/>
  <c r="D49" i="6" s="1"/>
  <c r="Q48" i="6" a="1"/>
  <c r="Q48" i="6" s="1"/>
  <c r="Q49" i="6" s="1" a="1"/>
  <c r="Q49" i="6" s="1"/>
  <c r="W48" i="6" a="1"/>
  <c r="W48" i="6" s="1"/>
  <c r="W49" i="6" s="1" a="1"/>
  <c r="W49" i="6" s="1"/>
  <c r="AD48" i="6" a="1"/>
  <c r="AD48" i="6" s="1"/>
  <c r="AD49" i="6" s="1" a="1"/>
  <c r="AD49" i="6" s="1"/>
  <c r="E48" i="6" a="1"/>
  <c r="E48" i="6" s="1"/>
  <c r="E49" i="6" s="1" a="1"/>
  <c r="E49" i="6" s="1"/>
  <c r="K48" i="6" a="1"/>
  <c r="K48" i="6" s="1"/>
  <c r="K49" i="6" s="1" a="1"/>
  <c r="K49" i="6" s="1"/>
  <c r="R48" i="6" a="1"/>
  <c r="R48" i="6" s="1"/>
  <c r="R49" i="6" s="1" a="1"/>
  <c r="R49" i="6" s="1"/>
  <c r="X48" i="6" a="1"/>
  <c r="X48" i="6" s="1"/>
  <c r="X49" i="6" s="1" a="1"/>
  <c r="X49" i="6" s="1"/>
  <c r="F48" i="6" a="1"/>
  <c r="F48" i="6" s="1"/>
  <c r="F49" i="6" s="1" a="1"/>
  <c r="F49" i="6" s="1"/>
  <c r="L48" i="6" a="1"/>
  <c r="L48" i="6" s="1"/>
  <c r="L49" i="6" s="1" a="1"/>
  <c r="L49" i="6" s="1"/>
  <c r="Y48" i="6" a="1"/>
  <c r="Y48" i="6" s="1"/>
  <c r="Y49" i="6" s="1" a="1"/>
  <c r="Y49" i="6" s="1"/>
  <c r="AE48" i="6" a="1"/>
  <c r="AE48" i="6" s="1"/>
  <c r="AE49" i="6" s="1" a="1"/>
  <c r="AE49" i="6" s="1"/>
  <c r="M48" i="6" a="1"/>
  <c r="M48" i="6" s="1"/>
  <c r="M49" i="6" s="1" a="1"/>
  <c r="M49" i="6" s="1"/>
  <c r="S48" i="6" a="1"/>
  <c r="S48" i="6" s="1"/>
  <c r="S49" i="6" s="1" a="1"/>
  <c r="S49" i="6" s="1"/>
  <c r="Z48" i="6" a="1"/>
  <c r="Z48" i="6" s="1"/>
  <c r="Z49" i="6" s="1" a="1"/>
  <c r="Z49" i="6" s="1"/>
  <c r="AF48" i="6" a="1"/>
  <c r="AF48" i="6" s="1"/>
  <c r="AF49" i="6" s="1" a="1"/>
  <c r="AF49" i="6" s="1"/>
  <c r="G48" i="6" a="1"/>
  <c r="G48" i="6" s="1"/>
  <c r="G49" i="6" s="1" a="1"/>
  <c r="G49" i="6" s="1"/>
  <c r="N48" i="6" a="1"/>
  <c r="N48" i="6" s="1"/>
  <c r="N49" i="6" s="1" a="1"/>
  <c r="N49" i="6" s="1"/>
  <c r="T48" i="6" a="1"/>
  <c r="T48" i="6" s="1"/>
  <c r="T49" i="6" s="1" a="1"/>
  <c r="T49" i="6" s="1"/>
  <c r="AG48" i="6" a="1"/>
  <c r="AG48" i="6" s="1"/>
  <c r="AG49" i="6" s="1" a="1"/>
  <c r="AG49" i="6" s="1"/>
  <c r="H48" i="6" a="1"/>
  <c r="H48" i="6" s="1"/>
  <c r="H49" i="6" s="1" a="1"/>
  <c r="H49" i="6" s="1"/>
  <c r="U48" i="6" a="1"/>
  <c r="U48" i="6" s="1"/>
  <c r="U49" i="6" s="1" a="1"/>
  <c r="U49" i="6" s="1"/>
  <c r="AA48" i="6" a="1"/>
  <c r="AA48" i="6" s="1"/>
  <c r="AA49" i="6" s="1" a="1"/>
  <c r="AA49" i="6" s="1"/>
  <c r="AH48" i="6" a="1"/>
  <c r="AH48" i="6" s="1"/>
  <c r="AH49" i="6" s="1" a="1"/>
  <c r="AH49" i="6" s="1"/>
  <c r="I48" i="6" a="1"/>
  <c r="I48" i="6" s="1"/>
  <c r="I49" i="6" s="1" a="1"/>
  <c r="I49" i="6" s="1"/>
  <c r="O48" i="6" a="1"/>
  <c r="O48" i="6" s="1"/>
  <c r="O49" i="6" s="1" a="1"/>
  <c r="O49" i="6" s="1"/>
  <c r="V48" i="6" a="1"/>
  <c r="V48" i="6" s="1"/>
  <c r="V49" i="6" s="1" a="1"/>
  <c r="V49" i="6" s="1"/>
  <c r="AB48" i="6" a="1"/>
  <c r="AB48" i="6" s="1"/>
  <c r="AB49" i="6" s="1" a="1"/>
  <c r="AB49" i="6" s="1"/>
  <c r="C48" i="6" a="1"/>
  <c r="C48" i="6" s="1"/>
  <c r="C49" i="6" s="1" a="1"/>
  <c r="C49" i="6" s="1"/>
  <c r="J48" i="6" a="1"/>
  <c r="J48" i="6" s="1"/>
  <c r="J49" i="6" s="1" a="1"/>
  <c r="J49" i="6" s="1"/>
  <c r="P48" i="6" a="1"/>
  <c r="P48" i="6" s="1"/>
  <c r="P49" i="6" s="1" a="1"/>
  <c r="P49" i="6" s="1"/>
  <c r="AC48" i="6" a="1"/>
  <c r="AC48" i="6" s="1"/>
  <c r="AC49" i="6" s="1" a="1"/>
  <c r="AC49" i="6" s="1"/>
  <c r="AI48" i="6" a="1"/>
  <c r="AI48" i="6" s="1"/>
  <c r="AI49" i="6" s="1" a="1"/>
  <c r="AI49" i="6" s="1"/>
  <c r="AJ48" i="6" a="1"/>
  <c r="AJ48" i="6" s="1"/>
  <c r="AJ49" i="6" s="1" a="1"/>
  <c r="AJ49" i="6" s="1"/>
  <c r="AK48" i="6" a="1"/>
  <c r="AK48" i="6" s="1"/>
  <c r="AK49" i="6" s="1" a="1"/>
  <c r="AK49" i="6" s="1"/>
  <c r="AL48" i="6" a="1"/>
  <c r="AL48" i="6" s="1"/>
  <c r="AL49" i="6" s="1" a="1"/>
  <c r="AL49" i="6" s="1"/>
  <c r="B48" i="6" a="1"/>
  <c r="B48" i="6" s="1"/>
  <c r="B49" i="6" s="1" a="1"/>
  <c r="B49" i="6" s="1"/>
  <c r="C44" i="7"/>
  <c r="C45" i="7"/>
  <c r="J44" i="7"/>
  <c r="J45" i="7"/>
  <c r="Q44" i="7"/>
  <c r="Q45" i="7"/>
  <c r="AF44" i="7"/>
  <c r="AF45" i="7"/>
  <c r="I44" i="7"/>
  <c r="I45" i="7"/>
  <c r="AK44" i="7"/>
  <c r="AK45" i="7"/>
  <c r="D44" i="7"/>
  <c r="D45" i="7"/>
  <c r="T44" i="7"/>
  <c r="T45" i="7"/>
  <c r="AJ44" i="7"/>
  <c r="AJ45" i="7"/>
  <c r="W44" i="7"/>
  <c r="W45" i="7"/>
  <c r="O44" i="7"/>
  <c r="O45" i="7"/>
  <c r="G44" i="7"/>
  <c r="G45" i="7"/>
  <c r="N44" i="7"/>
  <c r="N45" i="7"/>
  <c r="U44" i="7"/>
  <c r="U45" i="7"/>
  <c r="R44" i="7"/>
  <c r="R45" i="7"/>
  <c r="Y44" i="7"/>
  <c r="Y45" i="7"/>
  <c r="AE44" i="7"/>
  <c r="AE45" i="7"/>
  <c r="AL44" i="7"/>
  <c r="AL45" i="7"/>
  <c r="P44" i="7"/>
  <c r="P45" i="7"/>
  <c r="B44" i="7"/>
  <c r="B45" i="7"/>
  <c r="AD44" i="7"/>
  <c r="AD45" i="7"/>
  <c r="V44" i="7"/>
  <c r="V45" i="7"/>
  <c r="AC44" i="7"/>
  <c r="AC45" i="7"/>
  <c r="AI44" i="7"/>
  <c r="AI45" i="7"/>
  <c r="F44" i="7"/>
  <c r="F45" i="7"/>
  <c r="AA44" i="7"/>
  <c r="AA45" i="7"/>
  <c r="H44" i="7"/>
  <c r="H45" i="7"/>
  <c r="X44" i="7"/>
  <c r="X45" i="7"/>
  <c r="M44" i="7"/>
  <c r="M45" i="7"/>
  <c r="AH44" i="7"/>
  <c r="AH45" i="7"/>
  <c r="S44" i="7"/>
  <c r="S45" i="7"/>
  <c r="E44" i="7"/>
  <c r="E45" i="7"/>
  <c r="Z44" i="7"/>
  <c r="Z45" i="7"/>
  <c r="K44" i="7"/>
  <c r="K45" i="7"/>
  <c r="AG44" i="7"/>
  <c r="AG45" i="7"/>
  <c r="L44" i="7"/>
  <c r="L45" i="7"/>
  <c r="AB44" i="7"/>
  <c r="AB45" i="7"/>
  <c r="AF46" i="6"/>
  <c r="S46" i="6"/>
  <c r="G46" i="6"/>
  <c r="H46" i="6"/>
  <c r="O46" i="6"/>
  <c r="N46" i="6"/>
  <c r="Q46" i="6"/>
  <c r="D46" i="6"/>
  <c r="Y46" i="6"/>
  <c r="F46" i="6"/>
  <c r="V46" i="6"/>
  <c r="AL46" i="6"/>
  <c r="U46" i="6"/>
  <c r="AB46" i="6"/>
  <c r="AC46" i="6"/>
  <c r="AJ46" i="6"/>
  <c r="AD46" i="6"/>
  <c r="E46" i="6"/>
  <c r="AA46" i="6"/>
  <c r="L46" i="6"/>
  <c r="AG46" i="6"/>
  <c r="M46" i="6"/>
  <c r="AI46" i="6"/>
  <c r="T46" i="6"/>
  <c r="B46" i="6"/>
  <c r="R46" i="6"/>
  <c r="AH46" i="6"/>
  <c r="K46" i="6"/>
  <c r="P46" i="6"/>
  <c r="AK46" i="6"/>
  <c r="W46" i="6"/>
  <c r="C46" i="6"/>
  <c r="X46" i="6"/>
  <c r="I46" i="6"/>
  <c r="AE46" i="6"/>
  <c r="J46" i="6"/>
  <c r="Z46" i="6"/>
  <c r="M54" i="8"/>
  <c r="AH54" i="8"/>
  <c r="S54" i="8"/>
  <c r="E54" i="8"/>
  <c r="Z54" i="8"/>
  <c r="K54" i="8"/>
  <c r="AG54" i="8"/>
  <c r="L54" i="8"/>
  <c r="AB54" i="8"/>
  <c r="R54" i="8"/>
  <c r="C54" i="8"/>
  <c r="Y54" i="8"/>
  <c r="J54" i="8"/>
  <c r="AE54" i="8"/>
  <c r="Q54" i="8"/>
  <c r="AL54" i="8"/>
  <c r="P54" i="8"/>
  <c r="AF54" i="8"/>
  <c r="B54" i="8"/>
  <c r="W54" i="8"/>
  <c r="I54" i="8"/>
  <c r="AD54" i="8"/>
  <c r="O54" i="8"/>
  <c r="AK54" i="8"/>
  <c r="V54" i="8"/>
  <c r="D54" i="8"/>
  <c r="T54" i="8"/>
  <c r="AJ54" i="8"/>
  <c r="G54" i="8"/>
  <c r="AC54" i="8"/>
  <c r="N54" i="8"/>
  <c r="AI54" i="8"/>
  <c r="U54" i="8"/>
  <c r="F54" i="8"/>
  <c r="AA54" i="8"/>
  <c r="H54" i="8"/>
  <c r="X54" i="8"/>
  <c r="A51" i="7"/>
  <c r="A52" i="6"/>
  <c r="E51" i="7" l="1" a="1"/>
  <c r="E51" i="7" s="1"/>
  <c r="K51" i="7" a="1"/>
  <c r="K51" i="7" s="1"/>
  <c r="R51" i="7" a="1"/>
  <c r="R51" i="7" s="1"/>
  <c r="X51" i="7" a="1"/>
  <c r="X51" i="7" s="1"/>
  <c r="AK51" i="7" a="1"/>
  <c r="AK51" i="7" s="1"/>
  <c r="D51" i="7" a="1"/>
  <c r="D51" i="7" s="1"/>
  <c r="AD51" i="7" a="1"/>
  <c r="AD51" i="7" s="1"/>
  <c r="F51" i="7" a="1"/>
  <c r="F51" i="7" s="1"/>
  <c r="L51" i="7" a="1"/>
  <c r="L51" i="7" s="1"/>
  <c r="Y51" i="7" a="1"/>
  <c r="Y51" i="7" s="1"/>
  <c r="AE51" i="7" a="1"/>
  <c r="AE51" i="7" s="1"/>
  <c r="AL51" i="7" a="1"/>
  <c r="AL51" i="7" s="1"/>
  <c r="M51" i="7" a="1"/>
  <c r="M51" i="7" s="1"/>
  <c r="S51" i="7" a="1"/>
  <c r="S51" i="7" s="1"/>
  <c r="Z51" i="7" a="1"/>
  <c r="Z51" i="7" s="1"/>
  <c r="AF51" i="7" a="1"/>
  <c r="AF51" i="7" s="1"/>
  <c r="G51" i="7" a="1"/>
  <c r="G51" i="7" s="1"/>
  <c r="N51" i="7" a="1"/>
  <c r="N51" i="7" s="1"/>
  <c r="T51" i="7" a="1"/>
  <c r="T51" i="7" s="1"/>
  <c r="AG51" i="7" a="1"/>
  <c r="AG51" i="7" s="1"/>
  <c r="B51" i="7" a="1"/>
  <c r="B51" i="7" s="1"/>
  <c r="Q51" i="7" a="1"/>
  <c r="Q51" i="7" s="1"/>
  <c r="W51" i="7" a="1"/>
  <c r="W51" i="7" s="1"/>
  <c r="AJ51" i="7" a="1"/>
  <c r="AJ51" i="7" s="1"/>
  <c r="H51" i="7" a="1"/>
  <c r="H51" i="7" s="1"/>
  <c r="U51" i="7" a="1"/>
  <c r="U51" i="7" s="1"/>
  <c r="AA51" i="7" a="1"/>
  <c r="AA51" i="7" s="1"/>
  <c r="AH51" i="7" a="1"/>
  <c r="AH51" i="7" s="1"/>
  <c r="I51" i="7" a="1"/>
  <c r="I51" i="7" s="1"/>
  <c r="O51" i="7" a="1"/>
  <c r="O51" i="7" s="1"/>
  <c r="V51" i="7" a="1"/>
  <c r="V51" i="7" s="1"/>
  <c r="AB51" i="7" a="1"/>
  <c r="AB51" i="7" s="1"/>
  <c r="C51" i="7" a="1"/>
  <c r="C51" i="7" s="1"/>
  <c r="J51" i="7" a="1"/>
  <c r="J51" i="7" s="1"/>
  <c r="P51" i="7" a="1"/>
  <c r="P51" i="7" s="1"/>
  <c r="AC51" i="7" a="1"/>
  <c r="AC51" i="7" s="1"/>
  <c r="AI51" i="7" a="1"/>
  <c r="AI51" i="7" s="1"/>
  <c r="C52" i="6" a="1"/>
  <c r="C52" i="6" s="1"/>
  <c r="C53" i="6" s="1" a="1"/>
  <c r="C53" i="6" s="1"/>
  <c r="H52" i="6" a="1"/>
  <c r="H52" i="6" s="1"/>
  <c r="H53" i="6" s="1" a="1"/>
  <c r="H53" i="6" s="1"/>
  <c r="U52" i="6" a="1"/>
  <c r="U52" i="6" s="1"/>
  <c r="U53" i="6" s="1" a="1"/>
  <c r="U53" i="6" s="1"/>
  <c r="AA52" i="6" a="1"/>
  <c r="AA52" i="6" s="1"/>
  <c r="AA53" i="6" s="1" a="1"/>
  <c r="AA53" i="6" s="1"/>
  <c r="AH52" i="6" a="1"/>
  <c r="AH52" i="6" s="1"/>
  <c r="AH53" i="6" s="1" a="1"/>
  <c r="AH53" i="6" s="1"/>
  <c r="I52" i="6" a="1"/>
  <c r="I52" i="6" s="1"/>
  <c r="I53" i="6" s="1" a="1"/>
  <c r="I53" i="6" s="1"/>
  <c r="O52" i="6" a="1"/>
  <c r="O52" i="6" s="1"/>
  <c r="O53" i="6" s="1" a="1"/>
  <c r="O53" i="6" s="1"/>
  <c r="V52" i="6" a="1"/>
  <c r="V52" i="6" s="1"/>
  <c r="V53" i="6" s="1" a="1"/>
  <c r="V53" i="6" s="1"/>
  <c r="AB52" i="6" a="1"/>
  <c r="AB52" i="6" s="1"/>
  <c r="AB53" i="6" s="1" a="1"/>
  <c r="AB53" i="6" s="1"/>
  <c r="D52" i="6" a="1"/>
  <c r="D52" i="6" s="1"/>
  <c r="D53" i="6" s="1" a="1"/>
  <c r="D53" i="6" s="1"/>
  <c r="J52" i="6" a="1"/>
  <c r="J52" i="6" s="1"/>
  <c r="J53" i="6" s="1" a="1"/>
  <c r="J53" i="6" s="1"/>
  <c r="P52" i="6" a="1"/>
  <c r="P52" i="6" s="1"/>
  <c r="P53" i="6" s="1" a="1"/>
  <c r="P53" i="6" s="1"/>
  <c r="AC52" i="6" a="1"/>
  <c r="AC52" i="6" s="1"/>
  <c r="AC53" i="6" s="1" a="1"/>
  <c r="AC53" i="6" s="1"/>
  <c r="AI52" i="6" a="1"/>
  <c r="AI52" i="6" s="1"/>
  <c r="AI53" i="6" s="1" a="1"/>
  <c r="AI53" i="6" s="1"/>
  <c r="E52" i="6" a="1"/>
  <c r="E52" i="6" s="1"/>
  <c r="E53" i="6" s="1" a="1"/>
  <c r="E53" i="6" s="1"/>
  <c r="Q52" i="6" a="1"/>
  <c r="Q52" i="6" s="1"/>
  <c r="Q53" i="6" s="1" a="1"/>
  <c r="Q53" i="6" s="1"/>
  <c r="W52" i="6" a="1"/>
  <c r="W52" i="6" s="1"/>
  <c r="W53" i="6" s="1" a="1"/>
  <c r="W53" i="6" s="1"/>
  <c r="AD52" i="6" a="1"/>
  <c r="AD52" i="6" s="1"/>
  <c r="AD53" i="6" s="1" a="1"/>
  <c r="AD53" i="6" s="1"/>
  <c r="AJ52" i="6" a="1"/>
  <c r="AJ52" i="6" s="1"/>
  <c r="AJ53" i="6" s="1" a="1"/>
  <c r="AJ53" i="6" s="1"/>
  <c r="F52" i="6" a="1"/>
  <c r="F52" i="6" s="1"/>
  <c r="F53" i="6" s="1" a="1"/>
  <c r="F53" i="6" s="1"/>
  <c r="K52" i="6" a="1"/>
  <c r="K52" i="6" s="1"/>
  <c r="K53" i="6" s="1" a="1"/>
  <c r="K53" i="6" s="1"/>
  <c r="R52" i="6" a="1"/>
  <c r="R52" i="6" s="1"/>
  <c r="R53" i="6" s="1" a="1"/>
  <c r="R53" i="6" s="1"/>
  <c r="X52" i="6" a="1"/>
  <c r="X52" i="6" s="1"/>
  <c r="X53" i="6" s="1" a="1"/>
  <c r="X53" i="6" s="1"/>
  <c r="AK52" i="6" a="1"/>
  <c r="AK52" i="6" s="1"/>
  <c r="AK53" i="6" s="1" a="1"/>
  <c r="AK53" i="6" s="1"/>
  <c r="L52" i="6" a="1"/>
  <c r="L52" i="6" s="1"/>
  <c r="L53" i="6" s="1" a="1"/>
  <c r="L53" i="6" s="1"/>
  <c r="Y52" i="6" a="1"/>
  <c r="Y52" i="6" s="1"/>
  <c r="Y53" i="6" s="1" a="1"/>
  <c r="Y53" i="6" s="1"/>
  <c r="AE52" i="6" a="1"/>
  <c r="AE52" i="6" s="1"/>
  <c r="AE53" i="6" s="1" a="1"/>
  <c r="AE53" i="6" s="1"/>
  <c r="AL52" i="6" a="1"/>
  <c r="AL52" i="6" s="1"/>
  <c r="AL53" i="6" s="1" a="1"/>
  <c r="AL53" i="6" s="1"/>
  <c r="G52" i="6" a="1"/>
  <c r="G52" i="6" s="1"/>
  <c r="G53" i="6" s="1" a="1"/>
  <c r="G53" i="6" s="1"/>
  <c r="M52" i="6" a="1"/>
  <c r="M52" i="6" s="1"/>
  <c r="M53" i="6" s="1" a="1"/>
  <c r="M53" i="6" s="1"/>
  <c r="S52" i="6" a="1"/>
  <c r="S52" i="6" s="1"/>
  <c r="S53" i="6" s="1" a="1"/>
  <c r="S53" i="6" s="1"/>
  <c r="Z52" i="6" a="1"/>
  <c r="Z52" i="6" s="1"/>
  <c r="Z53" i="6" s="1" a="1"/>
  <c r="Z53" i="6" s="1"/>
  <c r="AF52" i="6" a="1"/>
  <c r="AF52" i="6" s="1"/>
  <c r="AF53" i="6" s="1" a="1"/>
  <c r="AF53" i="6" s="1"/>
  <c r="B52" i="6" a="1"/>
  <c r="B52" i="6" s="1"/>
  <c r="B53" i="6" s="1" a="1"/>
  <c r="B53" i="6" s="1"/>
  <c r="N52" i="6" a="1"/>
  <c r="N52" i="6" s="1"/>
  <c r="N53" i="6" s="1" a="1"/>
  <c r="N53" i="6" s="1"/>
  <c r="T52" i="6" a="1"/>
  <c r="T52" i="6" s="1"/>
  <c r="T53" i="6" s="1" a="1"/>
  <c r="T53" i="6" s="1"/>
  <c r="AG52" i="6" a="1"/>
  <c r="AG52" i="6" s="1"/>
  <c r="AG53" i="6" s="1" a="1"/>
  <c r="AG53" i="6" s="1"/>
  <c r="AE48" i="7"/>
  <c r="AE49" i="7"/>
  <c r="C48" i="7"/>
  <c r="C49" i="7"/>
  <c r="F48" i="7"/>
  <c r="F49" i="7"/>
  <c r="AL48" i="7"/>
  <c r="AL49" i="7"/>
  <c r="AF48" i="7"/>
  <c r="AF49" i="7"/>
  <c r="Y48" i="7"/>
  <c r="Y49" i="7"/>
  <c r="S48" i="7"/>
  <c r="S49" i="7"/>
  <c r="J48" i="7"/>
  <c r="J49" i="7"/>
  <c r="D48" i="7"/>
  <c r="D49" i="7"/>
  <c r="AJ48" i="7"/>
  <c r="AJ49" i="7"/>
  <c r="O48" i="7"/>
  <c r="O49" i="7"/>
  <c r="AI48" i="7"/>
  <c r="AI49" i="7"/>
  <c r="AA48" i="7"/>
  <c r="AA49" i="7"/>
  <c r="N48" i="7"/>
  <c r="N49" i="7"/>
  <c r="AD48" i="7"/>
  <c r="AD49" i="7"/>
  <c r="H48" i="7"/>
  <c r="H49" i="7"/>
  <c r="X48" i="7"/>
  <c r="X49" i="7"/>
  <c r="Q48" i="7"/>
  <c r="Q49" i="7"/>
  <c r="AG48" i="7"/>
  <c r="AG49" i="7"/>
  <c r="B48" i="7"/>
  <c r="B49" i="7"/>
  <c r="L48" i="7"/>
  <c r="L49" i="7"/>
  <c r="W48" i="7"/>
  <c r="W49" i="7"/>
  <c r="V48" i="7"/>
  <c r="V49" i="7"/>
  <c r="P48" i="7"/>
  <c r="P49" i="7"/>
  <c r="I48" i="7"/>
  <c r="I49" i="7"/>
  <c r="G48" i="7"/>
  <c r="G49" i="7"/>
  <c r="R48" i="7"/>
  <c r="R49" i="7"/>
  <c r="AH48" i="7"/>
  <c r="AH49" i="7"/>
  <c r="AB48" i="7"/>
  <c r="AB49" i="7"/>
  <c r="E48" i="7"/>
  <c r="E49" i="7"/>
  <c r="U48" i="7"/>
  <c r="U49" i="7"/>
  <c r="AK48" i="7"/>
  <c r="AK49" i="7"/>
  <c r="K48" i="7"/>
  <c r="K49" i="7"/>
  <c r="Z48" i="7"/>
  <c r="Z49" i="7"/>
  <c r="T48" i="7"/>
  <c r="T49" i="7"/>
  <c r="M48" i="7"/>
  <c r="M49" i="7"/>
  <c r="AC48" i="7"/>
  <c r="AC49" i="7"/>
  <c r="F50" i="6"/>
  <c r="AB50" i="6"/>
  <c r="AH50" i="6"/>
  <c r="T50" i="6"/>
  <c r="C50" i="6"/>
  <c r="S50" i="6"/>
  <c r="AI50" i="6"/>
  <c r="Z50" i="6"/>
  <c r="AG50" i="6"/>
  <c r="D50" i="6"/>
  <c r="G50" i="6"/>
  <c r="AJ50" i="6"/>
  <c r="AF50" i="6"/>
  <c r="B50" i="6"/>
  <c r="I50" i="6"/>
  <c r="AD50" i="6"/>
  <c r="K50" i="6"/>
  <c r="AA50" i="6"/>
  <c r="E50" i="6"/>
  <c r="L50" i="6"/>
  <c r="R50" i="6"/>
  <c r="Y50" i="6"/>
  <c r="W50" i="6"/>
  <c r="J50" i="6"/>
  <c r="Q50" i="6"/>
  <c r="X50" i="6"/>
  <c r="P50" i="6"/>
  <c r="AL50" i="6"/>
  <c r="V50" i="6"/>
  <c r="H50" i="6"/>
  <c r="AC50" i="6"/>
  <c r="N50" i="6"/>
  <c r="AK50" i="6"/>
  <c r="O50" i="6"/>
  <c r="AE50" i="6"/>
  <c r="U50" i="6"/>
  <c r="M50" i="6"/>
  <c r="J58" i="8"/>
  <c r="AE58" i="8"/>
  <c r="Z58" i="8"/>
  <c r="S58" i="8"/>
  <c r="N58" i="8"/>
  <c r="D58" i="8"/>
  <c r="T58" i="8"/>
  <c r="AJ58" i="8"/>
  <c r="Q58" i="8"/>
  <c r="AG58" i="8"/>
  <c r="G58" i="8"/>
  <c r="B58" i="8"/>
  <c r="AH58" i="8"/>
  <c r="AA58" i="8"/>
  <c r="V58" i="8"/>
  <c r="H58" i="8"/>
  <c r="X58" i="8"/>
  <c r="E58" i="8"/>
  <c r="U58" i="8"/>
  <c r="AK58" i="8"/>
  <c r="O58" i="8"/>
  <c r="C58" i="8"/>
  <c r="AI58" i="8"/>
  <c r="AD58" i="8"/>
  <c r="L58" i="8"/>
  <c r="AB58" i="8"/>
  <c r="I58" i="8"/>
  <c r="Y58" i="8"/>
  <c r="W58" i="8"/>
  <c r="R58" i="8"/>
  <c r="K58" i="8"/>
  <c r="F58" i="8"/>
  <c r="AL58" i="8"/>
  <c r="P58" i="8"/>
  <c r="AF58" i="8"/>
  <c r="M58" i="8"/>
  <c r="AC58" i="8"/>
  <c r="A55" i="7"/>
  <c r="A56" i="6"/>
  <c r="C55" i="7" l="1" a="1"/>
  <c r="C55" i="7" s="1"/>
  <c r="J55" i="7" a="1"/>
  <c r="J55" i="7" s="1"/>
  <c r="P55" i="7" a="1"/>
  <c r="P55" i="7" s="1"/>
  <c r="AC55" i="7" a="1"/>
  <c r="AC55" i="7" s="1"/>
  <c r="AI55" i="7" a="1"/>
  <c r="AI55" i="7" s="1"/>
  <c r="D55" i="7" a="1"/>
  <c r="D55" i="7" s="1"/>
  <c r="Q55" i="7" a="1"/>
  <c r="Q55" i="7" s="1"/>
  <c r="W55" i="7" a="1"/>
  <c r="W55" i="7" s="1"/>
  <c r="AD55" i="7" a="1"/>
  <c r="AD55" i="7" s="1"/>
  <c r="AJ55" i="7" a="1"/>
  <c r="AJ55" i="7" s="1"/>
  <c r="E55" i="7" a="1"/>
  <c r="E55" i="7" s="1"/>
  <c r="K55" i="7" a="1"/>
  <c r="K55" i="7" s="1"/>
  <c r="R55" i="7" a="1"/>
  <c r="R55" i="7" s="1"/>
  <c r="X55" i="7" a="1"/>
  <c r="X55" i="7" s="1"/>
  <c r="AK55" i="7" a="1"/>
  <c r="AK55" i="7" s="1"/>
  <c r="V55" i="7" a="1"/>
  <c r="V55" i="7" s="1"/>
  <c r="F55" i="7" a="1"/>
  <c r="F55" i="7" s="1"/>
  <c r="L55" i="7" a="1"/>
  <c r="L55" i="7" s="1"/>
  <c r="Y55" i="7" a="1"/>
  <c r="Y55" i="7" s="1"/>
  <c r="AE55" i="7" a="1"/>
  <c r="AE55" i="7" s="1"/>
  <c r="AL55" i="7" a="1"/>
  <c r="AL55" i="7" s="1"/>
  <c r="M55" i="7" a="1"/>
  <c r="M55" i="7" s="1"/>
  <c r="S55" i="7" a="1"/>
  <c r="S55" i="7" s="1"/>
  <c r="Z55" i="7" a="1"/>
  <c r="Z55" i="7" s="1"/>
  <c r="AF55" i="7" a="1"/>
  <c r="AF55" i="7" s="1"/>
  <c r="AB55" i="7" a="1"/>
  <c r="AB55" i="7" s="1"/>
  <c r="G55" i="7" a="1"/>
  <c r="G55" i="7" s="1"/>
  <c r="N55" i="7" a="1"/>
  <c r="N55" i="7" s="1"/>
  <c r="T55" i="7" a="1"/>
  <c r="T55" i="7" s="1"/>
  <c r="AG55" i="7" a="1"/>
  <c r="AG55" i="7" s="1"/>
  <c r="B55" i="7" a="1"/>
  <c r="B55" i="7" s="1"/>
  <c r="O55" i="7" a="1"/>
  <c r="O55" i="7" s="1"/>
  <c r="H55" i="7" a="1"/>
  <c r="H55" i="7" s="1"/>
  <c r="U55" i="7" a="1"/>
  <c r="U55" i="7" s="1"/>
  <c r="AA55" i="7" a="1"/>
  <c r="AA55" i="7" s="1"/>
  <c r="AH55" i="7" a="1"/>
  <c r="AH55" i="7" s="1"/>
  <c r="I55" i="7" a="1"/>
  <c r="I55" i="7" s="1"/>
  <c r="G56" i="6" a="1"/>
  <c r="G56" i="6" s="1"/>
  <c r="G57" i="6" s="1" a="1"/>
  <c r="G57" i="6" s="1"/>
  <c r="N56" i="6" a="1"/>
  <c r="N56" i="6" s="1"/>
  <c r="N57" i="6" s="1" a="1"/>
  <c r="N57" i="6" s="1"/>
  <c r="T56" i="6" a="1"/>
  <c r="T56" i="6" s="1"/>
  <c r="T57" i="6" s="1" a="1"/>
  <c r="T57" i="6" s="1"/>
  <c r="AG56" i="6" a="1"/>
  <c r="AG56" i="6" s="1"/>
  <c r="AG57" i="6" s="1" a="1"/>
  <c r="AG57" i="6" s="1"/>
  <c r="H56" i="6" a="1"/>
  <c r="H56" i="6" s="1"/>
  <c r="H57" i="6" s="1" a="1"/>
  <c r="H57" i="6" s="1"/>
  <c r="U56" i="6" a="1"/>
  <c r="U56" i="6" s="1"/>
  <c r="U57" i="6" s="1" a="1"/>
  <c r="U57" i="6" s="1"/>
  <c r="AA56" i="6" a="1"/>
  <c r="AA56" i="6" s="1"/>
  <c r="AA57" i="6" s="1" a="1"/>
  <c r="AA57" i="6" s="1"/>
  <c r="AH56" i="6" a="1"/>
  <c r="AH56" i="6" s="1"/>
  <c r="AH57" i="6" s="1" a="1"/>
  <c r="AH57" i="6" s="1"/>
  <c r="I56" i="6" a="1"/>
  <c r="I56" i="6" s="1"/>
  <c r="I57" i="6" s="1" a="1"/>
  <c r="I57" i="6" s="1"/>
  <c r="O56" i="6" a="1"/>
  <c r="O56" i="6" s="1"/>
  <c r="O57" i="6" s="1" a="1"/>
  <c r="O57" i="6" s="1"/>
  <c r="V56" i="6" a="1"/>
  <c r="V56" i="6" s="1"/>
  <c r="V57" i="6" s="1" a="1"/>
  <c r="V57" i="6" s="1"/>
  <c r="AB56" i="6" a="1"/>
  <c r="AB56" i="6" s="1"/>
  <c r="AB57" i="6" s="1" a="1"/>
  <c r="AB57" i="6" s="1"/>
  <c r="C56" i="6" a="1"/>
  <c r="C56" i="6" s="1"/>
  <c r="C57" i="6" s="1" a="1"/>
  <c r="C57" i="6" s="1"/>
  <c r="J56" i="6" a="1"/>
  <c r="J56" i="6" s="1"/>
  <c r="J57" i="6" s="1" a="1"/>
  <c r="J57" i="6" s="1"/>
  <c r="P56" i="6" a="1"/>
  <c r="P56" i="6" s="1"/>
  <c r="P57" i="6" s="1" a="1"/>
  <c r="P57" i="6" s="1"/>
  <c r="AC56" i="6" a="1"/>
  <c r="AC56" i="6" s="1"/>
  <c r="AC57" i="6" s="1" a="1"/>
  <c r="AC57" i="6" s="1"/>
  <c r="AI56" i="6" a="1"/>
  <c r="AI56" i="6" s="1"/>
  <c r="AI57" i="6" s="1" a="1"/>
  <c r="AI57" i="6" s="1"/>
  <c r="D56" i="6" a="1"/>
  <c r="D56" i="6" s="1"/>
  <c r="D57" i="6" s="1" a="1"/>
  <c r="D57" i="6" s="1"/>
  <c r="Q56" i="6" a="1"/>
  <c r="Q56" i="6" s="1"/>
  <c r="Q57" i="6" s="1" a="1"/>
  <c r="Q57" i="6" s="1"/>
  <c r="W56" i="6" a="1"/>
  <c r="W56" i="6" s="1"/>
  <c r="W57" i="6" s="1" a="1"/>
  <c r="W57" i="6" s="1"/>
  <c r="AD56" i="6" a="1"/>
  <c r="AD56" i="6" s="1"/>
  <c r="AD57" i="6" s="1" a="1"/>
  <c r="AD57" i="6" s="1"/>
  <c r="AJ56" i="6" a="1"/>
  <c r="AJ56" i="6" s="1"/>
  <c r="AJ57" i="6" s="1" a="1"/>
  <c r="AJ57" i="6" s="1"/>
  <c r="E56" i="6" a="1"/>
  <c r="E56" i="6" s="1"/>
  <c r="E57" i="6" s="1" a="1"/>
  <c r="E57" i="6" s="1"/>
  <c r="K56" i="6" a="1"/>
  <c r="K56" i="6" s="1"/>
  <c r="K57" i="6" s="1" a="1"/>
  <c r="K57" i="6" s="1"/>
  <c r="R56" i="6" a="1"/>
  <c r="R56" i="6" s="1"/>
  <c r="R57" i="6" s="1" a="1"/>
  <c r="R57" i="6" s="1"/>
  <c r="X56" i="6" a="1"/>
  <c r="X56" i="6" s="1"/>
  <c r="X57" i="6" s="1" a="1"/>
  <c r="X57" i="6" s="1"/>
  <c r="AK56" i="6" a="1"/>
  <c r="AK56" i="6" s="1"/>
  <c r="AK57" i="6" s="1" a="1"/>
  <c r="AK57" i="6" s="1"/>
  <c r="F56" i="6" a="1"/>
  <c r="F56" i="6" s="1"/>
  <c r="F57" i="6" s="1" a="1"/>
  <c r="F57" i="6" s="1"/>
  <c r="L56" i="6" a="1"/>
  <c r="L56" i="6" s="1"/>
  <c r="L57" i="6" s="1" a="1"/>
  <c r="L57" i="6" s="1"/>
  <c r="Y56" i="6" a="1"/>
  <c r="Y56" i="6" s="1"/>
  <c r="Y57" i="6" s="1" a="1"/>
  <c r="Y57" i="6" s="1"/>
  <c r="AE56" i="6" a="1"/>
  <c r="AE56" i="6" s="1"/>
  <c r="AE57" i="6" s="1" a="1"/>
  <c r="AE57" i="6" s="1"/>
  <c r="AL56" i="6" a="1"/>
  <c r="AL56" i="6" s="1"/>
  <c r="AL57" i="6" s="1" a="1"/>
  <c r="AL57" i="6" s="1"/>
  <c r="M56" i="6" a="1"/>
  <c r="M56" i="6" s="1"/>
  <c r="M57" i="6" s="1" a="1"/>
  <c r="M57" i="6" s="1"/>
  <c r="S56" i="6" a="1"/>
  <c r="S56" i="6" s="1"/>
  <c r="S57" i="6" s="1" a="1"/>
  <c r="S57" i="6" s="1"/>
  <c r="Z56" i="6" a="1"/>
  <c r="Z56" i="6" s="1"/>
  <c r="Z57" i="6" s="1" a="1"/>
  <c r="Z57" i="6" s="1"/>
  <c r="AF56" i="6" a="1"/>
  <c r="AF56" i="6" s="1"/>
  <c r="AF57" i="6" s="1" a="1"/>
  <c r="AF57" i="6" s="1"/>
  <c r="B56" i="6" a="1"/>
  <c r="B56" i="6" s="1"/>
  <c r="B57" i="6" s="1" a="1"/>
  <c r="B57" i="6" s="1"/>
  <c r="O52" i="7"/>
  <c r="O53" i="7"/>
  <c r="AE52" i="7"/>
  <c r="AE53" i="7"/>
  <c r="L52" i="7"/>
  <c r="L53" i="7"/>
  <c r="AB52" i="7"/>
  <c r="AB53" i="7"/>
  <c r="E52" i="7"/>
  <c r="E53" i="7"/>
  <c r="U52" i="7"/>
  <c r="U53" i="7"/>
  <c r="AK52" i="7"/>
  <c r="AK53" i="7"/>
  <c r="N52" i="7"/>
  <c r="N53" i="7"/>
  <c r="AD52" i="7"/>
  <c r="AD53" i="7"/>
  <c r="S52" i="7"/>
  <c r="S53" i="7"/>
  <c r="P52" i="7"/>
  <c r="P53" i="7"/>
  <c r="I52" i="7"/>
  <c r="I53" i="7"/>
  <c r="B52" i="7"/>
  <c r="B53" i="7"/>
  <c r="AH52" i="7"/>
  <c r="AH53" i="7"/>
  <c r="W52" i="7"/>
  <c r="W53" i="7"/>
  <c r="D52" i="7"/>
  <c r="D53" i="7"/>
  <c r="T52" i="7"/>
  <c r="T53" i="7"/>
  <c r="AJ52" i="7"/>
  <c r="AJ53" i="7"/>
  <c r="M52" i="7"/>
  <c r="M53" i="7"/>
  <c r="AC52" i="7"/>
  <c r="AC53" i="7"/>
  <c r="F52" i="7"/>
  <c r="F53" i="7"/>
  <c r="V52" i="7"/>
  <c r="V53" i="7"/>
  <c r="AL52" i="7"/>
  <c r="AL53" i="7"/>
  <c r="C52" i="7"/>
  <c r="C53" i="7"/>
  <c r="AI52" i="7"/>
  <c r="AI53" i="7"/>
  <c r="AF52" i="7"/>
  <c r="AF53" i="7"/>
  <c r="Y52" i="7"/>
  <c r="Y53" i="7"/>
  <c r="R52" i="7"/>
  <c r="R53" i="7"/>
  <c r="G52" i="7"/>
  <c r="G53" i="7"/>
  <c r="K52" i="7"/>
  <c r="K53" i="7"/>
  <c r="AA52" i="7"/>
  <c r="AA53" i="7"/>
  <c r="H52" i="7"/>
  <c r="H53" i="7"/>
  <c r="X52" i="7"/>
  <c r="X53" i="7"/>
  <c r="Q52" i="7"/>
  <c r="Q53" i="7"/>
  <c r="AG52" i="7"/>
  <c r="AG53" i="7"/>
  <c r="J52" i="7"/>
  <c r="J53" i="7"/>
  <c r="Z52" i="7"/>
  <c r="Z53" i="7"/>
  <c r="F54" i="6"/>
  <c r="P54" i="6"/>
  <c r="G54" i="6"/>
  <c r="AA54" i="6"/>
  <c r="AL54" i="6"/>
  <c r="I54" i="6"/>
  <c r="C54" i="6"/>
  <c r="W54" i="6"/>
  <c r="AE54" i="6"/>
  <c r="N54" i="6"/>
  <c r="AD54" i="6"/>
  <c r="H54" i="6"/>
  <c r="X54" i="6"/>
  <c r="Q54" i="6"/>
  <c r="AG54" i="6"/>
  <c r="AI54" i="6"/>
  <c r="V54" i="6"/>
  <c r="AF54" i="6"/>
  <c r="Y54" i="6"/>
  <c r="O54" i="6"/>
  <c r="J54" i="6"/>
  <c r="Z54" i="6"/>
  <c r="D54" i="6"/>
  <c r="T54" i="6"/>
  <c r="AJ54" i="6"/>
  <c r="M54" i="6"/>
  <c r="AC54" i="6"/>
  <c r="S54" i="6"/>
  <c r="K54" i="6"/>
  <c r="B54" i="6"/>
  <c r="R54" i="6"/>
  <c r="AH54" i="6"/>
  <c r="L54" i="6"/>
  <c r="AB54" i="6"/>
  <c r="E54" i="6"/>
  <c r="U54" i="6"/>
  <c r="AK54" i="6"/>
  <c r="H56" i="7" l="1"/>
  <c r="H57" i="7"/>
  <c r="X56" i="7"/>
  <c r="X57" i="7"/>
  <c r="E56" i="7"/>
  <c r="E57" i="7"/>
  <c r="U56" i="7"/>
  <c r="U57" i="7"/>
  <c r="AK56" i="7"/>
  <c r="AK57" i="7"/>
  <c r="N56" i="7"/>
  <c r="N57" i="7"/>
  <c r="AD56" i="7"/>
  <c r="AD57" i="7"/>
  <c r="G56" i="7"/>
  <c r="G57" i="7"/>
  <c r="W56" i="7"/>
  <c r="W57" i="7"/>
  <c r="L56" i="7"/>
  <c r="L57" i="7"/>
  <c r="AB56" i="7"/>
  <c r="AB57" i="7"/>
  <c r="I56" i="7"/>
  <c r="I57" i="7"/>
  <c r="Y56" i="7"/>
  <c r="Y57" i="7"/>
  <c r="B56" i="7"/>
  <c r="B57" i="7"/>
  <c r="R56" i="7"/>
  <c r="R57" i="7"/>
  <c r="AH56" i="7"/>
  <c r="AH57" i="7"/>
  <c r="K56" i="7"/>
  <c r="K57" i="7"/>
  <c r="AA56" i="7"/>
  <c r="AA57" i="7"/>
  <c r="P56" i="7"/>
  <c r="P57" i="7"/>
  <c r="M56" i="7"/>
  <c r="M57" i="7"/>
  <c r="F56" i="7"/>
  <c r="F57" i="7"/>
  <c r="AL56" i="7"/>
  <c r="AL57" i="7"/>
  <c r="AE56" i="7"/>
  <c r="AE57" i="7"/>
  <c r="AF56" i="7"/>
  <c r="AF57" i="7"/>
  <c r="AC56" i="7"/>
  <c r="AC57" i="7"/>
  <c r="V56" i="7"/>
  <c r="V57" i="7"/>
  <c r="O56" i="7"/>
  <c r="O57" i="7"/>
  <c r="D56" i="7"/>
  <c r="D57" i="7"/>
  <c r="T56" i="7"/>
  <c r="T57" i="7"/>
  <c r="AJ56" i="7"/>
  <c r="AJ57" i="7"/>
  <c r="Q56" i="7"/>
  <c r="Q57" i="7"/>
  <c r="AG56" i="7"/>
  <c r="AG57" i="7"/>
  <c r="J56" i="7"/>
  <c r="J57" i="7"/>
  <c r="Z56" i="7"/>
  <c r="Z57" i="7"/>
  <c r="C56" i="7"/>
  <c r="C57" i="7"/>
  <c r="S56" i="7"/>
  <c r="S57" i="7"/>
  <c r="AI56" i="7"/>
  <c r="AI57" i="7"/>
  <c r="AI58" i="6"/>
  <c r="M58" i="6"/>
  <c r="F58" i="6"/>
  <c r="AL58" i="6"/>
  <c r="S58" i="6"/>
  <c r="AF58" i="6"/>
  <c r="AC58" i="6"/>
  <c r="V58" i="6"/>
  <c r="P58" i="6"/>
  <c r="G58" i="6"/>
  <c r="W58" i="6"/>
  <c r="D58" i="6"/>
  <c r="T58" i="6"/>
  <c r="AJ58" i="6"/>
  <c r="Q58" i="6"/>
  <c r="AG58" i="6"/>
  <c r="J58" i="6"/>
  <c r="Z58" i="6"/>
  <c r="AA58" i="6"/>
  <c r="X58" i="6"/>
  <c r="E58" i="6"/>
  <c r="U58" i="6"/>
  <c r="AK58" i="6"/>
  <c r="N58" i="6"/>
  <c r="AD58" i="6"/>
  <c r="C58" i="6"/>
  <c r="K58" i="6"/>
  <c r="H58" i="6"/>
  <c r="O58" i="6"/>
  <c r="AE58" i="6"/>
  <c r="L58" i="6"/>
  <c r="AB58" i="6"/>
  <c r="I58" i="6"/>
  <c r="Y58" i="6"/>
  <c r="B58" i="6"/>
  <c r="R58" i="6"/>
  <c r="AH5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Vertex42.com Templates</author>
  </authors>
  <commentList>
    <comment ref="K5" authorId="0" shapeId="0" xr:uid="{43263D5C-38C9-48A8-ADB9-E8A5F9618279}">
      <text>
        <r>
          <rPr>
            <b/>
            <sz val="10"/>
            <color indexed="81"/>
            <rFont val="Tahoma"/>
            <family val="2"/>
          </rPr>
          <t>Pattern String:</t>
        </r>
        <r>
          <rPr>
            <sz val="10"/>
            <color indexed="81"/>
            <rFont val="Tahoma"/>
            <family val="2"/>
          </rPr>
          <t xml:space="preserve">
The rotation pattern in this worksheet is defined as a repeated string. Use "x" for days off, "1" for shift 1 (highlighted orange), "2" for shift 2 (highlighted blue), "3" for shift 3 (highlighted purple).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<sst xmlns="http://schemas.openxmlformats.org/spreadsheetml/2006/main" count="325" uniqueCount="84">
  <si>
    <t>Year</t>
  </si>
  <si>
    <t>Start Day</t>
  </si>
  <si>
    <t>[42]</t>
  </si>
  <si>
    <t>Month</t>
  </si>
  <si>
    <t>Date</t>
  </si>
  <si>
    <t>Description</t>
  </si>
  <si>
    <t>Christmas</t>
  </si>
  <si>
    <t>Columbus Day</t>
  </si>
  <si>
    <t>Independence Day</t>
  </si>
  <si>
    <t>Labor Day</t>
  </si>
  <si>
    <t>M.L.King Jr. Day</t>
  </si>
  <si>
    <t>Memorial Day</t>
  </si>
  <si>
    <t>New Year's Day</t>
  </si>
  <si>
    <t>Presidents Day</t>
  </si>
  <si>
    <t>Thanksgiving</t>
  </si>
  <si>
    <t>Veterans Day</t>
  </si>
  <si>
    <t>1:Sun, 2:Mon</t>
  </si>
  <si>
    <t xml:space="preserve">Starting </t>
  </si>
  <si>
    <t>Work Rotation Schedule</t>
  </si>
  <si>
    <t>Saturday, Sunday</t>
  </si>
  <si>
    <t>Non Working Days</t>
  </si>
  <si>
    <t>Holidays only</t>
  </si>
  <si>
    <t>Code</t>
  </si>
  <si>
    <t>Sunday, Monday</t>
  </si>
  <si>
    <t>Monday, Tuesday</t>
  </si>
  <si>
    <t>Tuesday, Wednesday</t>
  </si>
  <si>
    <t>Wednesday, Thursday</t>
  </si>
  <si>
    <t>Thursday, Friday</t>
  </si>
  <si>
    <t>Friday, Saturday</t>
  </si>
  <si>
    <t>Sunday only</t>
  </si>
  <si>
    <t>Monday only</t>
  </si>
  <si>
    <t>Tuesday only</t>
  </si>
  <si>
    <t>Wednesday only</t>
  </si>
  <si>
    <t>Thursday only</t>
  </si>
  <si>
    <t>Friday only</t>
  </si>
  <si>
    <t>Saturday only</t>
  </si>
  <si>
    <t>CHOSEN</t>
  </si>
  <si>
    <t>0000000</t>
  </si>
  <si>
    <t>Weekend1</t>
  </si>
  <si>
    <t>Weekend2</t>
  </si>
  <si>
    <t>OFF</t>
  </si>
  <si>
    <t xml:space="preserve">Pattern </t>
  </si>
  <si>
    <t>Shift Schedule</t>
  </si>
  <si>
    <t>Holidays and Non-Working Days</t>
  </si>
  <si>
    <t>Shift 1</t>
  </si>
  <si>
    <t>Shift 2</t>
  </si>
  <si>
    <t>days</t>
  </si>
  <si>
    <t xml:space="preserve">Period </t>
  </si>
  <si>
    <t>Pay Days</t>
  </si>
  <si>
    <t>Work Days</t>
  </si>
  <si>
    <t>11xxx22xx333xx</t>
  </si>
  <si>
    <t>x</t>
  </si>
  <si>
    <t>By Vertex42.com</t>
  </si>
  <si>
    <t>Do not submit copies or modifications of this template to any website or online template gallery.</t>
  </si>
  <si>
    <t>Please review the following license agreement to learn how you may or may not use this template. Thank you.</t>
  </si>
  <si>
    <t>Rotation Schedule</t>
  </si>
  <si>
    <t>The dates listed in this worksheet are highlighted in the calendar and are used in the NonWorkingDays to list dates other than weekends that are to be excluded from the rotation schedule.</t>
  </si>
  <si>
    <t>See the Excel help (F1) for information about the NETWORKDAYS.INTL() function. The named range, holidays, is a dynamic named range ending at the last blank cell in column A.</t>
  </si>
  <si>
    <t>Clear all of the dates except for the first one if you do not want to include any holidays. Set the first one to a date in the past.</t>
  </si>
  <si>
    <t>https://www.vertex42.com/ExcelTemplates/rotation-schedule.html</t>
  </si>
  <si>
    <t>https://www.vertex42.com/licensing/EULA_privateuse.html</t>
  </si>
  <si>
    <t>This spreadsheet, including all worksheets and associated content is a copyrighted work under the United States and other copyright laws.</t>
  </si>
  <si>
    <t>Do not delete this worksheet</t>
  </si>
  <si>
    <t>Start Year</t>
  </si>
  <si>
    <t>◄ To add more holidays insert more rows above this line.</t>
  </si>
  <si>
    <t>INSTRUCTIONS</t>
  </si>
  <si>
    <t>ABOUT THIS TEMPLATE</t>
  </si>
  <si>
    <t>This spreadsheet creates an automated work rotation schedule based on a repeating shift pattern (shift 1 days, shift 2 days, off days), and assumes that weekends and holidays do not affect the rotation.</t>
  </si>
  <si>
    <t xml:space="preserve"> • Edit the inputs in the header area</t>
  </si>
  <si>
    <t xml:space="preserve"> • For an On/Off shift pattern, leave Shift 2 blank</t>
  </si>
  <si>
    <t xml:space="preserve"> • Dates listed in the Holidays worksheet are highlighted red.</t>
  </si>
  <si>
    <t xml:space="preserve"> - Go to Home &gt; Conditional Formatting &gt; Manage Rules</t>
  </si>
  <si>
    <t xml:space="preserve"> - Choose "This Worksheet" from the drop-down box</t>
  </si>
  <si>
    <t xml:space="preserve"> • To change colors:</t>
  </si>
  <si>
    <t xml:space="preserve"> • You can insert blank rows to highlight cells manually</t>
  </si>
  <si>
    <t>© 2013-2019 Vertex42.com</t>
  </si>
  <si>
    <t>License Agreement</t>
  </si>
  <si>
    <t>RELATED TEMPLATES</t>
  </si>
  <si>
    <t>ABOUT THIS WORKSHEET</t>
  </si>
  <si>
    <t>This worksheet uses the NETWORKDAYS.INTL function to exclude weekends and holidays from the rotation schedule. Edit the list of holidays via the Holidays worksheet.</t>
  </si>
  <si>
    <r>
      <t xml:space="preserve">This worksheet uses the NETWORKDAYS.INTL function to exclude weekends and holidays from the rotation schedule. </t>
    </r>
    <r>
      <rPr>
        <b/>
        <sz val="10"/>
        <color theme="4"/>
        <rFont val="Arial"/>
        <family val="2"/>
      </rPr>
      <t>It also uses a String-based pattern to define the rotation</t>
    </r>
    <r>
      <rPr>
        <sz val="10"/>
        <color theme="4"/>
        <rFont val="Arial"/>
        <family val="2"/>
      </rPr>
      <t>. Examples of pattern strings may be "1122xxx" or "11xxx11xx111xx" or "112233xx".</t>
    </r>
  </si>
  <si>
    <t>Placeholder - Do Not Delete</t>
  </si>
  <si>
    <t>© 2013-2021 Vertex42 LLC</t>
  </si>
  <si>
    <t>© 2013 - 2021 Vertex42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</si>
</sst>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numFmt numFmtId="165" formatCode="mmmm\ yyyy"/>
  </numFmts>
  <fonts count="37" x14ac:knownFonts="1">
    <font>
      <sz val="10"/>
      <name val="Arial"/>
    </font>
    <font>
      <sz val="10"/>
      <name val="Trebuchet MS"/>
      <family val="2"/>
      <scheme val="minor"/>
    </font>
    <font>
      <sz val="8"/>
      <name val="Trebuchet MS"/>
      <family val="2"/>
      <scheme val="minor"/>
    </font>
    <font>
      <b/>
      <sz val="10"/>
      <name val="Trebuchet MS"/>
      <family val="2"/>
      <scheme val="minor"/>
    </font>
    <font>
      <i/>
      <sz val="8"/>
      <name val="Trebuchet MS"/>
      <family val="2"/>
      <scheme val="minor"/>
    </font>
    <font>
      <sz val="18"/>
      <name val="Trebuchet MS"/>
      <family val="2"/>
      <scheme val="minor"/>
    </font>
    <font>
      <sz val="16"/>
      <name val="Trebuchet MS"/>
      <family val="2"/>
      <scheme val="minor"/>
    </font>
    <font>
      <sz val="4"/>
      <color indexed="9"/>
      <name val="Trebuchet MS"/>
      <family val="2"/>
      <scheme val="minor"/>
    </font>
    <font>
      <b/>
      <sz val="9"/>
      <name val="Trebuchet MS"/>
      <family val="2"/>
      <scheme val="minor"/>
    </font>
    <font>
      <sz val="9"/>
      <name val="Trebuchet MS"/>
      <family val="2"/>
      <scheme val="minor"/>
    </font>
    <font>
      <b/>
      <sz val="12"/>
      <color indexed="9"/>
      <name val="Arial"/>
      <family val="1"/>
      <scheme val="major"/>
    </font>
    <font>
      <b/>
      <sz val="18"/>
      <color theme="4" tint="-0.499984740745262"/>
      <name val="Arial"/>
      <family val="1"/>
      <scheme val="major"/>
    </font>
    <font>
      <u/>
      <sz val="8"/>
      <color indexed="12"/>
      <name val="Tahoma"/>
      <family val="2"/>
    </font>
    <font>
      <sz val="10"/>
      <name val="Arial"/>
      <family val="2"/>
    </font>
    <font>
      <b/>
      <sz val="12"/>
      <name val="Arial"/>
      <family val="2"/>
    </font>
    <font>
      <sz val="10"/>
      <color theme="1"/>
      <name val="Arial"/>
      <family val="2"/>
    </font>
    <font>
      <b/>
      <sz val="10"/>
      <color theme="0"/>
      <name val="Trebuchet MS"/>
      <family val="2"/>
      <scheme val="minor"/>
    </font>
    <font>
      <b/>
      <sz val="16"/>
      <color theme="0"/>
      <name val="Arial"/>
      <family val="1"/>
      <scheme val="major"/>
    </font>
    <font>
      <sz val="10"/>
      <color theme="0"/>
      <name val="Trebuchet MS"/>
      <family val="2"/>
      <scheme val="minor"/>
    </font>
    <font>
      <sz val="10"/>
      <color theme="4"/>
      <name val="Trebuchet MS"/>
      <family val="2"/>
      <scheme val="minor"/>
    </font>
    <font>
      <sz val="10"/>
      <color theme="6"/>
      <name val="Trebuchet MS"/>
      <family val="2"/>
      <scheme val="minor"/>
    </font>
    <font>
      <sz val="10"/>
      <color theme="8"/>
      <name val="Trebuchet MS"/>
      <family val="2"/>
      <scheme val="minor"/>
    </font>
    <font>
      <sz val="12"/>
      <name val="Arial"/>
      <family val="2"/>
    </font>
    <font>
      <sz val="11"/>
      <name val="Arial"/>
      <family val="2"/>
    </font>
    <font>
      <u/>
      <sz val="12"/>
      <color indexed="12"/>
      <name val="Arial"/>
      <family val="2"/>
    </font>
    <font>
      <b/>
      <sz val="11"/>
      <color theme="0"/>
      <name val="Arial"/>
      <family val="2"/>
    </font>
    <font>
      <sz val="10"/>
      <color theme="4" tint="-0.249977111117893"/>
      <name val="Arial"/>
      <family val="2"/>
    </font>
    <font>
      <u/>
      <sz val="10"/>
      <color indexed="12"/>
      <name val="Arial"/>
      <family val="2"/>
    </font>
    <font>
      <u/>
      <sz val="8"/>
      <color indexed="12"/>
      <name val="Arial"/>
      <family val="2"/>
    </font>
    <font>
      <b/>
      <sz val="10"/>
      <color theme="4"/>
      <name val="Arial"/>
      <family val="2"/>
    </font>
    <font>
      <sz val="10"/>
      <color theme="4"/>
      <name val="Arial"/>
      <family val="2"/>
    </font>
    <font>
      <b/>
      <sz val="18"/>
      <color theme="0"/>
      <name val="Arial"/>
      <family val="2"/>
    </font>
    <font>
      <sz val="18"/>
      <color theme="0"/>
      <name val="Arial"/>
      <family val="2"/>
    </font>
    <font>
      <sz val="12"/>
      <color theme="1"/>
      <name val="Arial"/>
      <family val="2"/>
    </font>
    <font>
      <b/>
      <sz val="10"/>
      <color indexed="81"/>
      <name val="Tahoma"/>
      <family val="2"/>
    </font>
    <font>
      <sz val="10"/>
      <color indexed="81"/>
      <name val="Tahoma"/>
      <family val="2"/>
    </font>
    <font>
      <u/>
      <sz val="10"/>
      <color theme="4"/>
      <name val="Arial"/>
      <family val="2"/>
    </font>
  </fonts>
  <fills count="14">
    <fill>
      <patternFill patternType="none"/>
    </fill>
    <fill>
      <patternFill patternType="gray125"/>
    </fill>
    <fill>
      <patternFill patternType="solid">
        <fgColor theme="4"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bgColor theme="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4"/>
        <bgColor indexed="64"/>
      </patternFill>
    </fill>
    <fill>
      <patternFill patternType="solid">
        <fgColor theme="6"/>
        <bgColor indexed="64"/>
      </patternFill>
    </fill>
    <fill>
      <patternFill patternType="solid">
        <fgColor theme="9"/>
        <bgColor indexed="64"/>
      </patternFill>
    </fill>
    <fill>
      <patternFill patternType="solid">
        <fgColor theme="0" tint="-0.34998626667073579"/>
        <bgColor indexed="64"/>
      </patternFill>
    </fill>
    <fill>
      <patternFill patternType="solid">
        <fgColor rgb="FF3464AB"/>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4"/>
      </right>
      <top style="thin">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right style="thin">
        <color theme="1" tint="0.499984740745262"/>
      </right>
      <top/>
      <bottom style="thin">
        <color indexed="6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4"/>
      </left>
      <right/>
      <top style="thin">
        <color theme="4"/>
      </top>
      <bottom style="thin">
        <color theme="4"/>
      </bottom>
      <diagonal/>
    </border>
    <border>
      <left/>
      <right/>
      <top/>
      <bottom style="thin">
        <color rgb="FF3464AB"/>
      </bottom>
      <diagonal/>
    </border>
    <border>
      <left/>
      <right style="thin">
        <color indexed="64"/>
      </right>
      <top/>
      <bottom/>
      <diagonal/>
    </border>
  </borders>
  <cellStyleXfs count="2">
    <xf numFmtId="0" fontId="0" fillId="0" borderId="0"/>
    <xf numFmtId="0" fontId="27" fillId="0" borderId="0" applyNumberFormat="0" applyFill="0" applyBorder="0" applyAlignment="0" applyProtection="0">
      <alignment vertical="top"/>
      <protection locked="0"/>
    </xf>
  </cellStyleXfs>
  <cellXfs count="103">
    <xf numFmtId="0" fontId="0" fillId="0" borderId="0" xfId="0"/>
    <xf numFmtId="0" fontId="1" fillId="0" borderId="0" xfId="0" applyFont="1"/>
    <xf numFmtId="0" fontId="1" fillId="0" borderId="1" xfId="0" applyFont="1" applyFill="1" applyBorder="1" applyAlignment="1">
      <alignment horizontal="center"/>
    </xf>
    <xf numFmtId="0" fontId="5" fillId="0" borderId="0" xfId="0" applyFont="1"/>
    <xf numFmtId="0" fontId="6" fillId="0" borderId="0" xfId="0" applyFont="1"/>
    <xf numFmtId="0" fontId="7" fillId="0" borderId="0" xfId="0" applyFont="1"/>
    <xf numFmtId="0" fontId="2" fillId="0" borderId="0" xfId="0" applyFont="1" applyAlignment="1">
      <alignment horizontal="right"/>
    </xf>
    <xf numFmtId="0" fontId="3" fillId="3" borderId="0" xfId="0" applyFont="1" applyFill="1" applyAlignment="1">
      <alignment horizontal="center"/>
    </xf>
    <xf numFmtId="0" fontId="1" fillId="3" borderId="0" xfId="0" applyFont="1" applyFill="1"/>
    <xf numFmtId="0" fontId="4" fillId="3" borderId="0" xfId="0" applyFont="1" applyFill="1" applyAlignment="1"/>
    <xf numFmtId="0" fontId="2" fillId="3" borderId="0" xfId="0" applyFont="1" applyFill="1" applyAlignment="1">
      <alignment horizontal="center"/>
    </xf>
    <xf numFmtId="0" fontId="3" fillId="3" borderId="0" xfId="0" applyFont="1" applyFill="1"/>
    <xf numFmtId="0" fontId="1" fillId="3" borderId="0" xfId="0" applyFont="1" applyFill="1" applyAlignment="1">
      <alignment horizontal="right"/>
    </xf>
    <xf numFmtId="164" fontId="9" fillId="0" borderId="6" xfId="0" applyNumberFormat="1" applyFont="1" applyBorder="1" applyAlignment="1">
      <alignment horizontal="center" shrinkToFit="1"/>
    </xf>
    <xf numFmtId="0" fontId="1" fillId="0" borderId="6" xfId="0" applyFont="1" applyBorder="1" applyAlignment="1">
      <alignment horizontal="left"/>
    </xf>
    <xf numFmtId="0" fontId="14" fillId="0" borderId="0" xfId="0" applyFont="1"/>
    <xf numFmtId="0" fontId="0" fillId="0" borderId="0" xfId="0"/>
    <xf numFmtId="0" fontId="9" fillId="6" borderId="6" xfId="0" applyNumberFormat="1" applyFont="1" applyFill="1" applyBorder="1" applyAlignment="1">
      <alignment horizontal="center" shrinkToFit="1"/>
    </xf>
    <xf numFmtId="0" fontId="4" fillId="3" borderId="0" xfId="0" applyFont="1" applyFill="1" applyBorder="1" applyAlignment="1"/>
    <xf numFmtId="0" fontId="8" fillId="0" borderId="2" xfId="0" applyFont="1" applyFill="1" applyBorder="1" applyAlignment="1">
      <alignment horizontal="center"/>
    </xf>
    <xf numFmtId="165" fontId="10" fillId="2" borderId="8" xfId="0" applyNumberFormat="1" applyFont="1" applyFill="1" applyBorder="1" applyAlignment="1">
      <alignment horizontal="center" vertical="center"/>
    </xf>
    <xf numFmtId="0" fontId="1" fillId="0" borderId="2" xfId="0" applyFont="1" applyBorder="1"/>
    <xf numFmtId="0" fontId="8" fillId="0" borderId="9" xfId="0" applyFont="1" applyFill="1" applyBorder="1" applyAlignment="1">
      <alignment horizontal="center"/>
    </xf>
    <xf numFmtId="0" fontId="11" fillId="0" borderId="2" xfId="0" applyFont="1" applyFill="1" applyBorder="1" applyAlignment="1">
      <alignment horizontal="center"/>
    </xf>
    <xf numFmtId="0" fontId="2" fillId="3" borderId="0" xfId="0" applyFont="1" applyFill="1" applyBorder="1" applyAlignment="1">
      <alignment horizontal="center"/>
    </xf>
    <xf numFmtId="0" fontId="16" fillId="7" borderId="0" xfId="0" applyFont="1" applyFill="1"/>
    <xf numFmtId="49" fontId="1" fillId="0" borderId="0" xfId="0" applyNumberFormat="1" applyFont="1"/>
    <xf numFmtId="164" fontId="9" fillId="4" borderId="10" xfId="0" applyNumberFormat="1" applyFont="1" applyFill="1" applyBorder="1" applyAlignment="1">
      <alignment horizontal="center" shrinkToFit="1"/>
    </xf>
    <xf numFmtId="0" fontId="12" fillId="0" borderId="0" xfId="1" applyFont="1" applyAlignment="1" applyProtection="1"/>
    <xf numFmtId="0" fontId="11" fillId="0" borderId="2" xfId="0" applyFont="1" applyFill="1" applyBorder="1" applyAlignment="1">
      <alignment horizontal="center"/>
    </xf>
    <xf numFmtId="0" fontId="1" fillId="0" borderId="11" xfId="0" applyFont="1" applyBorder="1" applyAlignment="1">
      <alignment horizontal="left"/>
    </xf>
    <xf numFmtId="164" fontId="9" fillId="0" borderId="11" xfId="0" applyNumberFormat="1" applyFont="1" applyBorder="1" applyAlignment="1">
      <alignment horizontal="center" shrinkToFit="1"/>
    </xf>
    <xf numFmtId="165" fontId="10" fillId="2" borderId="10" xfId="0" applyNumberFormat="1" applyFont="1" applyFill="1" applyBorder="1" applyAlignment="1">
      <alignment horizontal="center" vertical="center"/>
    </xf>
    <xf numFmtId="164" fontId="9" fillId="3" borderId="6" xfId="0" applyNumberFormat="1" applyFont="1" applyFill="1" applyBorder="1" applyAlignment="1">
      <alignment horizontal="center" shrinkToFit="1"/>
    </xf>
    <xf numFmtId="0" fontId="1" fillId="6" borderId="6" xfId="0" applyFont="1" applyFill="1" applyBorder="1" applyAlignment="1">
      <alignment horizontal="left"/>
    </xf>
    <xf numFmtId="0" fontId="3" fillId="6" borderId="0" xfId="0" applyFont="1" applyFill="1" applyAlignment="1">
      <alignment horizontal="left"/>
    </xf>
    <xf numFmtId="0" fontId="1" fillId="6" borderId="0" xfId="0" applyFont="1" applyFill="1"/>
    <xf numFmtId="0" fontId="11" fillId="0" borderId="2" xfId="0" applyFont="1" applyFill="1" applyBorder="1" applyAlignment="1">
      <alignment horizontal="center"/>
    </xf>
    <xf numFmtId="0" fontId="21" fillId="3" borderId="6" xfId="0" applyFont="1" applyFill="1" applyBorder="1" applyAlignment="1">
      <alignment horizontal="left"/>
    </xf>
    <xf numFmtId="0" fontId="18" fillId="9" borderId="0" xfId="0" applyFont="1" applyFill="1" applyAlignment="1">
      <alignment horizontal="center"/>
    </xf>
    <xf numFmtId="0" fontId="18" fillId="8" borderId="0" xfId="0" applyFont="1" applyFill="1" applyAlignment="1">
      <alignment horizontal="center"/>
    </xf>
    <xf numFmtId="0" fontId="18" fillId="10" borderId="0" xfId="0" applyFont="1" applyFill="1" applyAlignment="1">
      <alignment horizontal="center"/>
    </xf>
    <xf numFmtId="0" fontId="18" fillId="11" borderId="0" xfId="0" applyFont="1" applyFill="1" applyAlignment="1">
      <alignment horizontal="center"/>
    </xf>
    <xf numFmtId="0" fontId="25" fillId="5" borderId="12" xfId="0" applyFont="1" applyFill="1" applyBorder="1" applyAlignment="1">
      <alignment horizontal="center" vertical="center"/>
    </xf>
    <xf numFmtId="0" fontId="25" fillId="5" borderId="7" xfId="0" applyFont="1" applyFill="1" applyBorder="1" applyAlignment="1">
      <alignment horizontal="left" vertical="center" indent="1"/>
    </xf>
    <xf numFmtId="14" fontId="15" fillId="0" borderId="6" xfId="0" applyNumberFormat="1" applyFont="1" applyBorder="1"/>
    <xf numFmtId="0" fontId="15" fillId="0" borderId="6" xfId="0" applyFont="1" applyBorder="1" applyAlignment="1">
      <alignment horizontal="left" indent="1"/>
    </xf>
    <xf numFmtId="0" fontId="26" fillId="0" borderId="0" xfId="0" applyFont="1"/>
    <xf numFmtId="0" fontId="12" fillId="3" borderId="0" xfId="1" applyFont="1" applyFill="1" applyBorder="1" applyAlignment="1" applyProtection="1"/>
    <xf numFmtId="0" fontId="2" fillId="3" borderId="0" xfId="0" applyFont="1" applyFill="1" applyBorder="1" applyAlignment="1"/>
    <xf numFmtId="0" fontId="17" fillId="8" borderId="0" xfId="0" applyFont="1" applyFill="1" applyBorder="1" applyAlignment="1" applyProtection="1">
      <alignment vertical="center"/>
    </xf>
    <xf numFmtId="0" fontId="18" fillId="8" borderId="0" xfId="0" applyFont="1" applyFill="1" applyBorder="1" applyProtection="1"/>
    <xf numFmtId="0" fontId="1" fillId="0" borderId="0" xfId="0" applyFont="1" applyBorder="1"/>
    <xf numFmtId="0" fontId="26" fillId="0" borderId="0" xfId="0" applyFont="1" applyAlignment="1">
      <alignment horizontal="right"/>
    </xf>
    <xf numFmtId="14" fontId="15" fillId="11" borderId="6" xfId="0" applyNumberFormat="1" applyFont="1" applyFill="1" applyBorder="1"/>
    <xf numFmtId="0" fontId="15" fillId="11" borderId="6" xfId="0" applyFont="1" applyFill="1" applyBorder="1" applyAlignment="1">
      <alignment horizontal="left" indent="1"/>
    </xf>
    <xf numFmtId="0" fontId="29" fillId="0" borderId="0" xfId="0" applyFont="1"/>
    <xf numFmtId="0" fontId="30" fillId="0" borderId="0" xfId="0" applyFont="1"/>
    <xf numFmtId="0" fontId="31" fillId="12" borderId="13" xfId="0" applyFont="1" applyFill="1" applyBorder="1" applyAlignment="1">
      <alignment horizontal="left" vertical="center" indent="1"/>
    </xf>
    <xf numFmtId="0" fontId="31" fillId="12" borderId="13" xfId="0" applyFont="1" applyFill="1" applyBorder="1" applyAlignment="1">
      <alignment horizontal="left" vertical="center"/>
    </xf>
    <xf numFmtId="0" fontId="32" fillId="12" borderId="13" xfId="0" applyFont="1" applyFill="1" applyBorder="1" applyAlignment="1">
      <alignment vertical="center"/>
    </xf>
    <xf numFmtId="0" fontId="0" fillId="0" borderId="0" xfId="0"/>
    <xf numFmtId="0" fontId="13" fillId="13" borderId="0" xfId="0" applyFont="1" applyFill="1"/>
    <xf numFmtId="0" fontId="22" fillId="13" borderId="0" xfId="0" applyFont="1" applyFill="1" applyAlignment="1">
      <alignment horizontal="left" wrapText="1" indent="1"/>
    </xf>
    <xf numFmtId="0" fontId="23" fillId="13" borderId="0" xfId="0" applyFont="1" applyFill="1"/>
    <xf numFmtId="0" fontId="22" fillId="13" borderId="0" xfId="0" applyFont="1" applyFill="1"/>
    <xf numFmtId="0" fontId="27" fillId="13" borderId="0" xfId="1" applyFill="1" applyAlignment="1" applyProtection="1">
      <alignment horizontal="left" wrapText="1"/>
    </xf>
    <xf numFmtId="0" fontId="22" fillId="13" borderId="0" xfId="0" applyFont="1" applyFill="1" applyAlignment="1">
      <alignment horizontal="left" wrapText="1"/>
    </xf>
    <xf numFmtId="0" fontId="14" fillId="13" borderId="0" xfId="0" applyFont="1" applyFill="1" applyAlignment="1">
      <alignment horizontal="left" wrapText="1"/>
    </xf>
    <xf numFmtId="0" fontId="24" fillId="13" borderId="0" xfId="0" applyFont="1" applyFill="1" applyAlignment="1">
      <alignment horizontal="left" wrapText="1"/>
    </xf>
    <xf numFmtId="0" fontId="22" fillId="13" borderId="0" xfId="0" applyFont="1" applyFill="1" applyAlignment="1">
      <alignment horizontal="left"/>
    </xf>
    <xf numFmtId="0" fontId="33" fillId="13" borderId="0" xfId="0" applyFont="1" applyFill="1" applyAlignment="1">
      <alignment horizontal="left" wrapText="1"/>
    </xf>
    <xf numFmtId="0" fontId="13" fillId="0" borderId="0" xfId="0" applyFont="1"/>
    <xf numFmtId="14" fontId="15" fillId="4" borderId="6" xfId="0" applyNumberFormat="1" applyFont="1" applyFill="1" applyBorder="1"/>
    <xf numFmtId="0" fontId="15" fillId="4" borderId="6" xfId="0" applyFont="1" applyFill="1" applyBorder="1" applyAlignment="1">
      <alignment horizontal="left" indent="1"/>
    </xf>
    <xf numFmtId="0" fontId="36" fillId="0" borderId="0" xfId="1" applyFont="1" applyAlignment="1" applyProtection="1"/>
    <xf numFmtId="0" fontId="18" fillId="8" borderId="0" xfId="0" applyFont="1" applyFill="1" applyBorder="1" applyAlignment="1" applyProtection="1">
      <alignment horizontal="right"/>
    </xf>
    <xf numFmtId="0" fontId="11" fillId="0" borderId="2" xfId="0" applyFont="1" applyFill="1" applyBorder="1" applyAlignment="1">
      <alignment horizontal="center"/>
    </xf>
    <xf numFmtId="0" fontId="20" fillId="3" borderId="2" xfId="0" applyFont="1" applyFill="1" applyBorder="1" applyAlignment="1">
      <alignment horizontal="center" vertical="center"/>
    </xf>
    <xf numFmtId="0" fontId="19" fillId="3"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14" fontId="1" fillId="0" borderId="3" xfId="0" applyNumberFormat="1" applyFont="1" applyFill="1" applyBorder="1" applyAlignment="1">
      <alignment horizontal="center"/>
    </xf>
    <xf numFmtId="14" fontId="1" fillId="0" borderId="4" xfId="0" applyNumberFormat="1" applyFont="1" applyFill="1" applyBorder="1" applyAlignment="1">
      <alignment horizontal="center"/>
    </xf>
    <xf numFmtId="14" fontId="1" fillId="0" borderId="5" xfId="0" applyNumberFormat="1" applyFont="1" applyFill="1" applyBorder="1" applyAlignment="1">
      <alignment horizontal="center"/>
    </xf>
    <xf numFmtId="0" fontId="1" fillId="3" borderId="2" xfId="0" applyFont="1" applyFill="1" applyBorder="1" applyAlignment="1">
      <alignment horizontal="center" vertical="center"/>
    </xf>
    <xf numFmtId="0" fontId="30" fillId="0" borderId="0" xfId="0" applyFont="1" applyAlignment="1">
      <alignment horizontal="left" vertical="top" wrapText="1"/>
    </xf>
    <xf numFmtId="0" fontId="2" fillId="3" borderId="0" xfId="0" applyFont="1" applyFill="1" applyBorder="1" applyAlignment="1">
      <alignment horizontal="right"/>
    </xf>
    <xf numFmtId="0" fontId="3" fillId="3" borderId="2" xfId="0" applyFont="1" applyFill="1" applyBorder="1" applyAlignment="1">
      <alignment horizontal="center"/>
    </xf>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5" xfId="0" applyFont="1" applyFill="1" applyBorder="1" applyAlignment="1">
      <alignment horizontal="center"/>
    </xf>
    <xf numFmtId="0" fontId="28" fillId="3" borderId="0" xfId="1" applyFont="1" applyFill="1" applyBorder="1" applyAlignment="1" applyProtection="1">
      <alignment horizontal="left"/>
    </xf>
    <xf numFmtId="0" fontId="2" fillId="3" borderId="0" xfId="0" applyFont="1" applyFill="1" applyBorder="1" applyAlignment="1">
      <alignment horizontal="center"/>
    </xf>
    <xf numFmtId="0" fontId="12" fillId="3" borderId="0" xfId="1" applyFont="1" applyFill="1" applyBorder="1" applyAlignment="1" applyProtection="1">
      <alignment horizontal="left"/>
    </xf>
    <xf numFmtId="0" fontId="18" fillId="8" borderId="0" xfId="0" applyFont="1" applyFill="1" applyBorder="1" applyAlignment="1" applyProtection="1">
      <alignment horizontal="center"/>
    </xf>
    <xf numFmtId="0" fontId="1" fillId="3" borderId="0" xfId="0" applyFont="1" applyFill="1" applyAlignment="1">
      <alignment horizontal="right"/>
    </xf>
    <xf numFmtId="0" fontId="1" fillId="3" borderId="14" xfId="0" applyFont="1" applyFill="1" applyBorder="1" applyAlignment="1">
      <alignment horizontal="right"/>
    </xf>
    <xf numFmtId="49" fontId="1" fillId="0" borderId="3"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49" fontId="1" fillId="0" borderId="5" xfId="0" applyNumberFormat="1" applyFont="1" applyFill="1" applyBorder="1" applyAlignment="1">
      <alignment horizontal="center" vertical="center"/>
    </xf>
    <xf numFmtId="0" fontId="26" fillId="0" borderId="0" xfId="0" applyFont="1" applyAlignment="1">
      <alignment horizontal="left" vertical="top" wrapText="1"/>
    </xf>
  </cellXfs>
  <cellStyles count="2">
    <cellStyle name="Hyperlink" xfId="1" builtinId="8" customBuiltin="1"/>
    <cellStyle name="Normal" xfId="0" builtinId="0"/>
  </cellStyles>
  <dxfs count="22">
    <dxf>
      <font>
        <color theme="8"/>
      </font>
      <fill>
        <patternFill>
          <bgColor theme="8"/>
        </patternFill>
      </fill>
    </dxf>
    <dxf>
      <font>
        <color theme="9" tint="0.39994506668294322"/>
      </font>
      <fill>
        <patternFill>
          <bgColor theme="9"/>
        </patternFill>
      </fill>
    </dxf>
    <dxf>
      <font>
        <color theme="4" tint="0.39994506668294322"/>
      </font>
      <fill>
        <patternFill>
          <bgColor theme="4"/>
        </patternFill>
      </fill>
    </dxf>
    <dxf>
      <font>
        <color theme="6" tint="0.39994506668294322"/>
      </font>
      <fill>
        <patternFill>
          <bgColor theme="6"/>
        </patternFill>
      </fill>
    </dxf>
    <dxf>
      <font>
        <color theme="0" tint="-0.34998626667073579"/>
      </font>
      <fill>
        <patternFill>
          <bgColor theme="0" tint="-0.24994659260841701"/>
        </patternFill>
      </fill>
    </dxf>
    <dxf>
      <fill>
        <patternFill patternType="lightUp">
          <fgColor theme="0" tint="-0.14996795556505021"/>
        </patternFill>
      </fill>
    </dxf>
    <dxf>
      <fill>
        <patternFill>
          <bgColor theme="5"/>
        </patternFill>
      </fill>
    </dxf>
    <dxf>
      <fill>
        <patternFill>
          <bgColor theme="0" tint="-0.14996795556505021"/>
        </patternFill>
      </fill>
    </dxf>
    <dxf>
      <fill>
        <patternFill>
          <bgColor theme="4" tint="0.59996337778862885"/>
        </patternFill>
      </fill>
    </dxf>
    <dxf>
      <font>
        <color theme="8"/>
      </font>
      <fill>
        <patternFill>
          <bgColor theme="8"/>
        </patternFill>
      </fill>
    </dxf>
    <dxf>
      <font>
        <color theme="4"/>
      </font>
      <fill>
        <patternFill>
          <bgColor theme="4"/>
        </patternFill>
      </fill>
    </dxf>
    <dxf>
      <font>
        <color theme="6"/>
      </font>
      <fill>
        <patternFill>
          <bgColor theme="6"/>
        </patternFill>
      </fill>
    </dxf>
    <dxf>
      <fill>
        <patternFill patternType="lightUp">
          <fgColor theme="0" tint="-0.14996795556505021"/>
        </patternFill>
      </fill>
    </dxf>
    <dxf>
      <fill>
        <patternFill>
          <bgColor theme="5"/>
        </patternFill>
      </fill>
    </dxf>
    <dxf>
      <fill>
        <patternFill>
          <bgColor theme="0" tint="-0.14996795556505021"/>
        </patternFill>
      </fill>
    </dxf>
    <dxf>
      <fill>
        <patternFill>
          <bgColor theme="4" tint="0.59996337778862885"/>
        </patternFill>
      </fill>
    </dxf>
    <dxf>
      <font>
        <color theme="8"/>
      </font>
      <fill>
        <patternFill>
          <bgColor theme="8"/>
        </patternFill>
      </fill>
    </dxf>
    <dxf>
      <font>
        <color theme="4"/>
      </font>
      <fill>
        <patternFill>
          <bgColor theme="4"/>
        </patternFill>
      </fill>
    </dxf>
    <dxf>
      <font>
        <color theme="6"/>
      </font>
      <fill>
        <patternFill>
          <bgColor theme="6"/>
        </patternFill>
      </fill>
    </dxf>
    <dxf>
      <fill>
        <patternFill>
          <bgColor theme="5"/>
        </patternFill>
      </fill>
    </dxf>
    <dxf>
      <fill>
        <patternFill>
          <bgColor theme="0" tint="-0.14996795556505021"/>
        </patternFill>
      </fill>
    </dxf>
    <dxf>
      <fill>
        <patternFill>
          <bgColor theme="4" tint="0.5999633777886288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31</xdr:col>
      <xdr:colOff>104775</xdr:colOff>
      <xdr:row>0</xdr:row>
      <xdr:rowOff>0</xdr:rowOff>
    </xdr:from>
    <xdr:to>
      <xdr:col>37</xdr:col>
      <xdr:colOff>142875</xdr:colOff>
      <xdr:row>0</xdr:row>
      <xdr:rowOff>266700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5600" y="0"/>
          <a:ext cx="1066800" cy="266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104775</xdr:colOff>
      <xdr:row>0</xdr:row>
      <xdr:rowOff>0</xdr:rowOff>
    </xdr:from>
    <xdr:to>
      <xdr:col>37</xdr:col>
      <xdr:colOff>142875</xdr:colOff>
      <xdr:row>0</xdr:row>
      <xdr:rowOff>266700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5600" y="0"/>
          <a:ext cx="1066800" cy="266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104775</xdr:colOff>
      <xdr:row>0</xdr:row>
      <xdr:rowOff>0</xdr:rowOff>
    </xdr:from>
    <xdr:to>
      <xdr:col>37</xdr:col>
      <xdr:colOff>142875</xdr:colOff>
      <xdr:row>0</xdr:row>
      <xdr:rowOff>266700</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5600" y="0"/>
          <a:ext cx="1066800" cy="2667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2</xdr:col>
      <xdr:colOff>55620</xdr:colOff>
      <xdr:row>0</xdr:row>
      <xdr:rowOff>0</xdr:rowOff>
    </xdr:from>
    <xdr:ext cx="1430280" cy="400106"/>
    <xdr:pic>
      <xdr:nvPicPr>
        <xdr:cNvPr id="2" name="Picture 1">
          <a:hlinkClick xmlns:r="http://schemas.openxmlformats.org/officeDocument/2006/relationships" r:id="rId1"/>
          <a:extLst>
            <a:ext uri="{FF2B5EF4-FFF2-40B4-BE49-F238E27FC236}">
              <a16:creationId xmlns:a16="http://schemas.microsoft.com/office/drawing/2014/main" id="{057DB37B-C37B-4916-B5E5-522FD8D3AC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018145" y="0"/>
          <a:ext cx="1430280" cy="400106"/>
        </a:xfrm>
        <a:prstGeom prst="rect">
          <a:avLst/>
        </a:prstGeom>
      </xdr:spPr>
    </xdr:pic>
    <xdr:clientData/>
  </xdr:oneCellAnchor>
</xdr:wsDr>
</file>

<file path=xl/theme/theme1.xml><?xml version="1.0" encoding="utf-8"?>
<a:theme xmlns:a="http://schemas.openxmlformats.org/drawingml/2006/main" name="Vertex42">
  <a:themeElements>
    <a:clrScheme name="Vertex42">
      <a:dk1>
        <a:sysClr val="windowText" lastClr="000000"/>
      </a:dk1>
      <a:lt1>
        <a:sysClr val="window" lastClr="FFFFFF"/>
      </a:lt1>
      <a:dk2>
        <a:srgbClr val="5E8BCE"/>
      </a:dk2>
      <a:lt2>
        <a:srgbClr val="EEECE2"/>
      </a:lt2>
      <a:accent1>
        <a:srgbClr val="3A5D9C"/>
      </a:accent1>
      <a:accent2>
        <a:srgbClr val="C04E4E"/>
      </a:accent2>
      <a:accent3>
        <a:srgbClr val="E68422"/>
      </a:accent3>
      <a:accent4>
        <a:srgbClr val="846648"/>
      </a:accent4>
      <a:accent5>
        <a:srgbClr val="26AA26"/>
      </a:accent5>
      <a:accent6>
        <a:srgbClr val="7860B4"/>
      </a:accent6>
      <a:hlink>
        <a:srgbClr val="4C92AE"/>
      </a:hlink>
      <a:folHlink>
        <a:srgbClr val="969696"/>
      </a:folHlink>
    </a:clrScheme>
    <a:fontScheme name="Vertex4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ertex42.com/ExcelTemplates/rotation-schedule.html" TargetMode="External"/><Relationship Id="rId2" Type="http://schemas.openxmlformats.org/officeDocument/2006/relationships/hyperlink" Target="https://www.vertex42.com/ExcelTemplates/yearly-calendar.html" TargetMode="External"/><Relationship Id="rId1" Type="http://schemas.openxmlformats.org/officeDocument/2006/relationships/hyperlink" Target="https://www.vertex42.com/ExcelTemplates/rotation-schedule.htm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vertex42.com/ExcelTemplates/rotation-schedule.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ExcelTemplates/yearly-calendar.html" TargetMode="External"/><Relationship Id="rId2" Type="http://schemas.openxmlformats.org/officeDocument/2006/relationships/hyperlink" Target="https://www.vertex42.com/ExcelTemplates/rotation-schedule.html" TargetMode="External"/><Relationship Id="rId1" Type="http://schemas.openxmlformats.org/officeDocument/2006/relationships/hyperlink" Target="https://www.vertex42.com/ExcelTemplates/rotation-schedule.html"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vertex42.com/ExcelTemplates/rotation-schedule.html"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vertex42.com/ExcelTemplates/yearly-calendar.html" TargetMode="External"/><Relationship Id="rId7" Type="http://schemas.openxmlformats.org/officeDocument/2006/relationships/vmlDrawing" Target="../drawings/vmlDrawing1.vml"/><Relationship Id="rId2" Type="http://schemas.openxmlformats.org/officeDocument/2006/relationships/hyperlink" Target="https://www.vertex42.com/ExcelTemplates/rotation-schedule.html" TargetMode="External"/><Relationship Id="rId1" Type="http://schemas.openxmlformats.org/officeDocument/2006/relationships/hyperlink" Target="https://www.vertex42.com/ExcelTemplates/rotation-schedule.html"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vertex42.com/ExcelTemplates/rotation-schedul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vertex42.com/ExcelTemplates/rotation-schedule.html" TargetMode="External"/><Relationship Id="rId1" Type="http://schemas.openxmlformats.org/officeDocument/2006/relationships/hyperlink" Target="https://www.vertex42.com/licensing/EULA_privateuse.html" TargetMode="External"/><Relationship Id="rId5" Type="http://schemas.openxmlformats.org/officeDocument/2006/relationships/image" Target="../media/image2.png"/><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60"/>
  <sheetViews>
    <sheetView showGridLines="0" tabSelected="1" zoomScaleNormal="100" workbookViewId="0">
      <selection activeCell="A4" sqref="A4"/>
    </sheetView>
  </sheetViews>
  <sheetFormatPr defaultRowHeight="15" x14ac:dyDescent="0.3"/>
  <cols>
    <col min="1" max="1" width="21.85546875" style="1" customWidth="1"/>
    <col min="2" max="38" width="2.5703125" style="1" customWidth="1"/>
    <col min="39" max="39" width="4.5703125" style="1" customWidth="1"/>
    <col min="40" max="40" width="38.140625" style="57" customWidth="1"/>
    <col min="41" max="16384" width="9.140625" style="1"/>
  </cols>
  <sheetData>
    <row r="1" spans="1:40" s="52" customFormat="1" ht="23.25" customHeight="1" x14ac:dyDescent="0.3">
      <c r="A1" s="50" t="s">
        <v>18</v>
      </c>
      <c r="B1" s="50"/>
      <c r="C1" s="50"/>
      <c r="D1" s="50"/>
      <c r="E1" s="50"/>
      <c r="F1" s="50"/>
      <c r="G1" s="50"/>
      <c r="H1" s="50"/>
      <c r="I1" s="50"/>
      <c r="J1" s="50"/>
      <c r="K1" s="50"/>
      <c r="L1" s="50"/>
      <c r="M1" s="50"/>
      <c r="N1" s="50"/>
      <c r="O1" s="50"/>
      <c r="P1" s="50"/>
      <c r="Q1" s="50"/>
      <c r="R1" s="50"/>
      <c r="S1" s="50"/>
      <c r="T1" s="50"/>
      <c r="U1" s="50"/>
      <c r="V1" s="50"/>
      <c r="W1" s="50"/>
      <c r="X1" s="50"/>
      <c r="Y1" s="51"/>
      <c r="Z1" s="51"/>
      <c r="AA1" s="51"/>
      <c r="AB1" s="51"/>
      <c r="AC1" s="51"/>
      <c r="AD1" s="51"/>
      <c r="AE1" s="76"/>
      <c r="AF1" s="76"/>
      <c r="AG1" s="76"/>
      <c r="AH1" s="76"/>
      <c r="AI1" s="76"/>
      <c r="AJ1" s="76"/>
      <c r="AK1" s="76"/>
      <c r="AL1" s="76"/>
      <c r="AN1" s="56" t="s">
        <v>66</v>
      </c>
    </row>
    <row r="2" spans="1:40" ht="15" customHeight="1" x14ac:dyDescent="0.3">
      <c r="A2" s="93" t="s">
        <v>59</v>
      </c>
      <c r="B2" s="93"/>
      <c r="C2" s="93"/>
      <c r="D2" s="93"/>
      <c r="E2" s="93"/>
      <c r="F2" s="93"/>
      <c r="G2" s="93"/>
      <c r="H2" s="93"/>
      <c r="I2" s="93"/>
      <c r="J2" s="93"/>
      <c r="K2" s="93"/>
      <c r="L2" s="93"/>
      <c r="M2" s="93"/>
      <c r="N2" s="93"/>
      <c r="O2" s="93"/>
      <c r="P2" s="48"/>
      <c r="Q2" s="48"/>
      <c r="R2" s="48"/>
      <c r="S2" s="48"/>
      <c r="T2" s="48"/>
      <c r="U2" s="48"/>
      <c r="V2" s="48"/>
      <c r="W2" s="48"/>
      <c r="X2" s="48"/>
      <c r="Y2" s="48"/>
      <c r="Z2" s="48"/>
      <c r="AA2" s="49"/>
      <c r="AB2" s="49"/>
      <c r="AC2" s="49"/>
      <c r="AD2" s="49"/>
      <c r="AE2" s="88" t="s">
        <v>82</v>
      </c>
      <c r="AF2" s="88"/>
      <c r="AG2" s="88"/>
      <c r="AH2" s="88"/>
      <c r="AI2" s="88"/>
      <c r="AJ2" s="88"/>
      <c r="AK2" s="88"/>
      <c r="AL2" s="88"/>
      <c r="AN2" s="87" t="s">
        <v>67</v>
      </c>
    </row>
    <row r="3" spans="1:40" ht="15" customHeight="1" x14ac:dyDescent="0.3">
      <c r="A3" s="7" t="s">
        <v>0</v>
      </c>
      <c r="B3" s="8"/>
      <c r="C3" s="89" t="s">
        <v>3</v>
      </c>
      <c r="D3" s="89"/>
      <c r="E3" s="89"/>
      <c r="F3" s="8"/>
      <c r="G3" s="8"/>
      <c r="H3" s="8"/>
      <c r="I3" s="8"/>
      <c r="J3" s="8"/>
      <c r="K3" s="8"/>
      <c r="L3" s="8"/>
      <c r="M3" s="35" t="s">
        <v>42</v>
      </c>
      <c r="N3" s="36"/>
      <c r="O3" s="36"/>
      <c r="P3" s="36"/>
      <c r="Q3" s="36"/>
      <c r="R3" s="36"/>
      <c r="S3" s="36"/>
      <c r="T3" s="36"/>
      <c r="U3" s="36"/>
      <c r="V3" s="36"/>
      <c r="W3" s="36"/>
      <c r="X3" s="36"/>
      <c r="Y3" s="8"/>
      <c r="Z3" s="8"/>
      <c r="AA3" s="35" t="s">
        <v>48</v>
      </c>
      <c r="AB3" s="35"/>
      <c r="AC3" s="36"/>
      <c r="AD3" s="36"/>
      <c r="AE3" s="36"/>
      <c r="AF3" s="36"/>
      <c r="AG3" s="36"/>
      <c r="AH3" s="36"/>
      <c r="AI3" s="36"/>
      <c r="AJ3" s="8"/>
      <c r="AK3" s="8"/>
      <c r="AL3" s="8"/>
      <c r="AN3" s="87"/>
    </row>
    <row r="4" spans="1:40" x14ac:dyDescent="0.3">
      <c r="A4" s="2">
        <v>2022</v>
      </c>
      <c r="B4" s="8"/>
      <c r="C4" s="90">
        <v>1</v>
      </c>
      <c r="D4" s="91"/>
      <c r="E4" s="92"/>
      <c r="F4" s="8"/>
      <c r="G4" s="8"/>
      <c r="H4" s="8"/>
      <c r="I4" s="8"/>
      <c r="J4" s="8"/>
      <c r="K4" s="8"/>
      <c r="L4" s="8"/>
      <c r="M4" s="8"/>
      <c r="N4" s="8"/>
      <c r="O4" s="8"/>
      <c r="P4" s="78" t="s">
        <v>44</v>
      </c>
      <c r="Q4" s="78"/>
      <c r="R4" s="78"/>
      <c r="S4" s="79" t="s">
        <v>45</v>
      </c>
      <c r="T4" s="79"/>
      <c r="U4" s="79"/>
      <c r="V4" s="86" t="s">
        <v>40</v>
      </c>
      <c r="W4" s="86"/>
      <c r="X4" s="86"/>
      <c r="Y4" s="8"/>
      <c r="Z4" s="8"/>
      <c r="AA4" s="8"/>
      <c r="AB4" s="8"/>
      <c r="AC4" s="8"/>
      <c r="AD4" s="8"/>
      <c r="AE4" s="8"/>
      <c r="AF4" s="8"/>
      <c r="AG4" s="8"/>
      <c r="AH4" s="8"/>
      <c r="AI4" s="8"/>
      <c r="AJ4" s="8"/>
      <c r="AK4" s="8"/>
      <c r="AL4" s="8"/>
      <c r="AN4" s="87"/>
    </row>
    <row r="5" spans="1:40" x14ac:dyDescent="0.3">
      <c r="A5" s="10"/>
      <c r="B5" s="8"/>
      <c r="C5" s="94" t="s">
        <v>1</v>
      </c>
      <c r="D5" s="94"/>
      <c r="E5" s="94"/>
      <c r="F5" s="8"/>
      <c r="G5" s="8"/>
      <c r="H5" s="8"/>
      <c r="I5" s="8"/>
      <c r="J5" s="8"/>
      <c r="K5" s="8"/>
      <c r="L5" s="8"/>
      <c r="M5" s="8"/>
      <c r="N5" s="8"/>
      <c r="O5" s="12" t="s">
        <v>41</v>
      </c>
      <c r="P5" s="80">
        <v>4</v>
      </c>
      <c r="Q5" s="81"/>
      <c r="R5" s="81"/>
      <c r="S5" s="80"/>
      <c r="T5" s="81"/>
      <c r="U5" s="82"/>
      <c r="V5" s="80">
        <v>3</v>
      </c>
      <c r="W5" s="81"/>
      <c r="X5" s="82"/>
      <c r="Y5" s="8"/>
      <c r="Z5" s="8"/>
      <c r="AA5" s="8"/>
      <c r="AB5" s="8"/>
      <c r="AC5" s="12" t="s">
        <v>47</v>
      </c>
      <c r="AD5" s="80">
        <v>14</v>
      </c>
      <c r="AE5" s="81"/>
      <c r="AF5" s="82"/>
      <c r="AG5" s="8" t="s">
        <v>46</v>
      </c>
      <c r="AH5" s="8"/>
      <c r="AI5" s="8"/>
      <c r="AJ5" s="8"/>
      <c r="AK5" s="8"/>
      <c r="AL5" s="8"/>
      <c r="AN5" s="87"/>
    </row>
    <row r="6" spans="1:40" x14ac:dyDescent="0.3">
      <c r="A6" s="24"/>
      <c r="B6" s="18"/>
      <c r="C6" s="90">
        <v>1</v>
      </c>
      <c r="D6" s="91"/>
      <c r="E6" s="92"/>
      <c r="F6" s="9" t="s">
        <v>16</v>
      </c>
      <c r="G6" s="9"/>
      <c r="H6" s="9"/>
      <c r="I6" s="8"/>
      <c r="J6" s="8"/>
      <c r="K6" s="8"/>
      <c r="L6" s="8"/>
      <c r="M6" s="8"/>
      <c r="N6" s="8"/>
      <c r="O6" s="12" t="s">
        <v>17</v>
      </c>
      <c r="P6" s="83">
        <v>44568</v>
      </c>
      <c r="Q6" s="84"/>
      <c r="R6" s="84"/>
      <c r="S6" s="84"/>
      <c r="T6" s="84"/>
      <c r="U6" s="85"/>
      <c r="V6" s="8"/>
      <c r="W6" s="8"/>
      <c r="X6" s="8"/>
      <c r="Y6" s="8"/>
      <c r="Z6" s="8"/>
      <c r="AA6" s="8"/>
      <c r="AB6" s="8"/>
      <c r="AC6" s="12" t="s">
        <v>17</v>
      </c>
      <c r="AD6" s="83">
        <v>44575</v>
      </c>
      <c r="AE6" s="84"/>
      <c r="AF6" s="84"/>
      <c r="AG6" s="84"/>
      <c r="AH6" s="84"/>
      <c r="AI6" s="85"/>
      <c r="AJ6" s="8"/>
      <c r="AK6" s="8"/>
      <c r="AL6" s="8"/>
      <c r="AN6" s="87"/>
    </row>
    <row r="7" spans="1:40" x14ac:dyDescent="0.3">
      <c r="AN7" s="87"/>
    </row>
    <row r="8" spans="1:40" s="4" customFormat="1" ht="23.25" x14ac:dyDescent="0.35">
      <c r="A8" s="29">
        <f>IF($C$4=1,A4,A4&amp;"-"&amp;A4+1)</f>
        <v>2022</v>
      </c>
      <c r="B8" s="3"/>
      <c r="C8" s="77" t="s">
        <v>18</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N8" s="56" t="s">
        <v>65</v>
      </c>
    </row>
    <row r="9" spans="1:40" x14ac:dyDescent="0.3">
      <c r="AK9" s="5" t="s">
        <v>2</v>
      </c>
      <c r="AN9" s="57" t="s">
        <v>68</v>
      </c>
    </row>
    <row r="10" spans="1:40" ht="15.75" x14ac:dyDescent="0.35">
      <c r="A10" s="21"/>
      <c r="B10" s="19" t="str">
        <f>IF($C$6=2,"M","Su")</f>
        <v>Su</v>
      </c>
      <c r="C10" s="19" t="str">
        <f>IF($C$6=2,"Tu","M")</f>
        <v>M</v>
      </c>
      <c r="D10" s="19" t="str">
        <f>IF($C$6=2,"W","Tu")</f>
        <v>Tu</v>
      </c>
      <c r="E10" s="19" t="str">
        <f>IF($C$6=2,"Th","W")</f>
        <v>W</v>
      </c>
      <c r="F10" s="19" t="str">
        <f>IF($C$6=2,"F","Th")</f>
        <v>Th</v>
      </c>
      <c r="G10" s="19" t="str">
        <f>IF($C$6=2,"Sa","F")</f>
        <v>F</v>
      </c>
      <c r="H10" s="22" t="str">
        <f>IF($C$6=2,"Su","Sa")</f>
        <v>Sa</v>
      </c>
      <c r="I10" s="19" t="str">
        <f>IF($C$6=2,"M","Su")</f>
        <v>Su</v>
      </c>
      <c r="J10" s="19" t="str">
        <f>IF($C$6=2,"Tu","M")</f>
        <v>M</v>
      </c>
      <c r="K10" s="19" t="str">
        <f>IF($C$6=2,"W","Tu")</f>
        <v>Tu</v>
      </c>
      <c r="L10" s="19" t="str">
        <f>IF($C$6=2,"Th","W")</f>
        <v>W</v>
      </c>
      <c r="M10" s="19" t="str">
        <f>IF($C$6=2,"F","Th")</f>
        <v>Th</v>
      </c>
      <c r="N10" s="19" t="str">
        <f>IF($C$6=2,"Sa","F")</f>
        <v>F</v>
      </c>
      <c r="O10" s="22" t="str">
        <f>IF($C$6=2,"Su","Sa")</f>
        <v>Sa</v>
      </c>
      <c r="P10" s="19" t="str">
        <f>IF($C$6=2,"M","Su")</f>
        <v>Su</v>
      </c>
      <c r="Q10" s="19" t="str">
        <f>IF($C$6=2,"Tu","M")</f>
        <v>M</v>
      </c>
      <c r="R10" s="19" t="str">
        <f>IF($C$6=2,"W","Tu")</f>
        <v>Tu</v>
      </c>
      <c r="S10" s="19" t="str">
        <f>IF($C$6=2,"Th","W")</f>
        <v>W</v>
      </c>
      <c r="T10" s="19" t="str">
        <f>IF($C$6=2,"F","Th")</f>
        <v>Th</v>
      </c>
      <c r="U10" s="19" t="str">
        <f>IF($C$6=2,"Sa","F")</f>
        <v>F</v>
      </c>
      <c r="V10" s="22" t="str">
        <f>IF($C$6=2,"Su","Sa")</f>
        <v>Sa</v>
      </c>
      <c r="W10" s="19" t="str">
        <f>IF($C$6=2,"M","Su")</f>
        <v>Su</v>
      </c>
      <c r="X10" s="19" t="str">
        <f>IF($C$6=2,"Tu","M")</f>
        <v>M</v>
      </c>
      <c r="Y10" s="19" t="str">
        <f>IF($C$6=2,"W","Tu")</f>
        <v>Tu</v>
      </c>
      <c r="Z10" s="19" t="str">
        <f>IF($C$6=2,"Th","W")</f>
        <v>W</v>
      </c>
      <c r="AA10" s="19" t="str">
        <f>IF($C$6=2,"F","Th")</f>
        <v>Th</v>
      </c>
      <c r="AB10" s="19" t="str">
        <f>IF($C$6=2,"Sa","F")</f>
        <v>F</v>
      </c>
      <c r="AC10" s="22" t="str">
        <f>IF($C$6=2,"Su","Sa")</f>
        <v>Sa</v>
      </c>
      <c r="AD10" s="19" t="str">
        <f>IF($C$6=2,"M","Su")</f>
        <v>Su</v>
      </c>
      <c r="AE10" s="19" t="str">
        <f>IF($C$6=2,"Tu","M")</f>
        <v>M</v>
      </c>
      <c r="AF10" s="19" t="str">
        <f>IF($C$6=2,"W","Tu")</f>
        <v>Tu</v>
      </c>
      <c r="AG10" s="19" t="str">
        <f>IF($C$6=2,"Th","W")</f>
        <v>W</v>
      </c>
      <c r="AH10" s="19" t="str">
        <f>IF($C$6=2,"F","Th")</f>
        <v>Th</v>
      </c>
      <c r="AI10" s="19" t="str">
        <f>IF($C$6=2,"Sa","F")</f>
        <v>F</v>
      </c>
      <c r="AJ10" s="22" t="str">
        <f>IF($C$6=2,"Su","Sa")</f>
        <v>Sa</v>
      </c>
      <c r="AK10" s="19" t="str">
        <f>IF($C$6=2,"M","Su")</f>
        <v>Su</v>
      </c>
      <c r="AL10" s="19" t="str">
        <f>IF($C$6=2,"Tu","M")</f>
        <v>M</v>
      </c>
      <c r="AN10" s="57" t="s">
        <v>69</v>
      </c>
    </row>
    <row r="11" spans="1:40" ht="15.75" x14ac:dyDescent="0.35">
      <c r="A11" s="20">
        <f>DATE($A$4,$C$4,1)</f>
        <v>44562</v>
      </c>
      <c r="B11" s="27" t="str" cm="1">
        <f t="array" ref="B11">IF(MONTH($A11)&lt;&gt;MONTH($A11-WEEKDAY($A11,$C$6)+(COLUMN(B11)-COLUMN($B11)+1)),"",$A11-WEEKDAY($A11,$C$6)+(COLUMN(B11)-COLUMN($B11)+1))</f>
        <v/>
      </c>
      <c r="C11" s="27" t="str" cm="1">
        <f t="array" ref="C11">IF(MONTH($A11)&lt;&gt;MONTH($A11-WEEKDAY($A11,$C$6)+(COLUMN(C11)-COLUMN($B11)+1)),"",$A11-WEEKDAY($A11,$C$6)+(COLUMN(C11)-COLUMN($B11)+1))</f>
        <v/>
      </c>
      <c r="D11" s="27" t="str" cm="1">
        <f t="array" ref="D11">IF(MONTH($A11)&lt;&gt;MONTH($A11-WEEKDAY($A11,$C$6)+(COLUMN(D11)-COLUMN($B11)+1)),"",$A11-WEEKDAY($A11,$C$6)+(COLUMN(D11)-COLUMN($B11)+1))</f>
        <v/>
      </c>
      <c r="E11" s="27" t="str" cm="1">
        <f t="array" ref="E11">IF(MONTH($A11)&lt;&gt;MONTH($A11-WEEKDAY($A11,$C$6)+(COLUMN(E11)-COLUMN($B11)+1)),"",$A11-WEEKDAY($A11,$C$6)+(COLUMN(E11)-COLUMN($B11)+1))</f>
        <v/>
      </c>
      <c r="F11" s="27" t="str" cm="1">
        <f t="array" ref="F11">IF(MONTH($A11)&lt;&gt;MONTH($A11-WEEKDAY($A11,$C$6)+(COLUMN(F11)-COLUMN($B11)+1)),"",$A11-WEEKDAY($A11,$C$6)+(COLUMN(F11)-COLUMN($B11)+1))</f>
        <v/>
      </c>
      <c r="G11" s="27" t="str" cm="1">
        <f t="array" ref="G11">IF(MONTH($A11)&lt;&gt;MONTH($A11-WEEKDAY($A11,$C$6)+(COLUMN(G11)-COLUMN($B11)+1)),"",$A11-WEEKDAY($A11,$C$6)+(COLUMN(G11)-COLUMN($B11)+1))</f>
        <v/>
      </c>
      <c r="H11" s="27" cm="1">
        <f t="array" ref="H11">IF(MONTH($A11)&lt;&gt;MONTH($A11-WEEKDAY($A11,$C$6)+(COLUMN(H11)-COLUMN($B11)+1)),"",$A11-WEEKDAY($A11,$C$6)+(COLUMN(H11)-COLUMN($B11)+1))</f>
        <v>44562</v>
      </c>
      <c r="I11" s="27" cm="1">
        <f t="array" ref="I11">IF(MONTH($A11)&lt;&gt;MONTH($A11-WEEKDAY($A11,$C$6)+(COLUMN(I11)-COLUMN($B11)+1)),"",$A11-WEEKDAY($A11,$C$6)+(COLUMN(I11)-COLUMN($B11)+1))</f>
        <v>44563</v>
      </c>
      <c r="J11" s="27" cm="1">
        <f t="array" ref="J11">IF(MONTH($A11)&lt;&gt;MONTH($A11-WEEKDAY($A11,$C$6)+(COLUMN(J11)-COLUMN($B11)+1)),"",$A11-WEEKDAY($A11,$C$6)+(COLUMN(J11)-COLUMN($B11)+1))</f>
        <v>44564</v>
      </c>
      <c r="K11" s="27" cm="1">
        <f t="array" ref="K11">IF(MONTH($A11)&lt;&gt;MONTH($A11-WEEKDAY($A11,$C$6)+(COLUMN(K11)-COLUMN($B11)+1)),"",$A11-WEEKDAY($A11,$C$6)+(COLUMN(K11)-COLUMN($B11)+1))</f>
        <v>44565</v>
      </c>
      <c r="L11" s="27" cm="1">
        <f t="array" ref="L11">IF(MONTH($A11)&lt;&gt;MONTH($A11-WEEKDAY($A11,$C$6)+(COLUMN(L11)-COLUMN($B11)+1)),"",$A11-WEEKDAY($A11,$C$6)+(COLUMN(L11)-COLUMN($B11)+1))</f>
        <v>44566</v>
      </c>
      <c r="M11" s="27" cm="1">
        <f t="array" ref="M11">IF(MONTH($A11)&lt;&gt;MONTH($A11-WEEKDAY($A11,$C$6)+(COLUMN(M11)-COLUMN($B11)+1)),"",$A11-WEEKDAY($A11,$C$6)+(COLUMN(M11)-COLUMN($B11)+1))</f>
        <v>44567</v>
      </c>
      <c r="N11" s="27" cm="1">
        <f t="array" ref="N11">IF(MONTH($A11)&lt;&gt;MONTH($A11-WEEKDAY($A11,$C$6)+(COLUMN(N11)-COLUMN($B11)+1)),"",$A11-WEEKDAY($A11,$C$6)+(COLUMN(N11)-COLUMN($B11)+1))</f>
        <v>44568</v>
      </c>
      <c r="O11" s="27" cm="1">
        <f t="array" ref="O11">IF(MONTH($A11)&lt;&gt;MONTH($A11-WEEKDAY($A11,$C$6)+(COLUMN(O11)-COLUMN($B11)+1)),"",$A11-WEEKDAY($A11,$C$6)+(COLUMN(O11)-COLUMN($B11)+1))</f>
        <v>44569</v>
      </c>
      <c r="P11" s="27" cm="1">
        <f t="array" ref="P11">IF(MONTH($A11)&lt;&gt;MONTH($A11-WEEKDAY($A11,$C$6)+(COLUMN(P11)-COLUMN($B11)+1)),"",$A11-WEEKDAY($A11,$C$6)+(COLUMN(P11)-COLUMN($B11)+1))</f>
        <v>44570</v>
      </c>
      <c r="Q11" s="27" cm="1">
        <f t="array" ref="Q11">IF(MONTH($A11)&lt;&gt;MONTH($A11-WEEKDAY($A11,$C$6)+(COLUMN(Q11)-COLUMN($B11)+1)),"",$A11-WEEKDAY($A11,$C$6)+(COLUMN(Q11)-COLUMN($B11)+1))</f>
        <v>44571</v>
      </c>
      <c r="R11" s="27" cm="1">
        <f t="array" ref="R11">IF(MONTH($A11)&lt;&gt;MONTH($A11-WEEKDAY($A11,$C$6)+(COLUMN(R11)-COLUMN($B11)+1)),"",$A11-WEEKDAY($A11,$C$6)+(COLUMN(R11)-COLUMN($B11)+1))</f>
        <v>44572</v>
      </c>
      <c r="S11" s="27" cm="1">
        <f t="array" ref="S11">IF(MONTH($A11)&lt;&gt;MONTH($A11-WEEKDAY($A11,$C$6)+(COLUMN(S11)-COLUMN($B11)+1)),"",$A11-WEEKDAY($A11,$C$6)+(COLUMN(S11)-COLUMN($B11)+1))</f>
        <v>44573</v>
      </c>
      <c r="T11" s="27" cm="1">
        <f t="array" ref="T11">IF(MONTH($A11)&lt;&gt;MONTH($A11-WEEKDAY($A11,$C$6)+(COLUMN(T11)-COLUMN($B11)+1)),"",$A11-WEEKDAY($A11,$C$6)+(COLUMN(T11)-COLUMN($B11)+1))</f>
        <v>44574</v>
      </c>
      <c r="U11" s="27" cm="1">
        <f t="array" ref="U11">IF(MONTH($A11)&lt;&gt;MONTH($A11-WEEKDAY($A11,$C$6)+(COLUMN(U11)-COLUMN($B11)+1)),"",$A11-WEEKDAY($A11,$C$6)+(COLUMN(U11)-COLUMN($B11)+1))</f>
        <v>44575</v>
      </c>
      <c r="V11" s="27" cm="1">
        <f t="array" ref="V11">IF(MONTH($A11)&lt;&gt;MONTH($A11-WEEKDAY($A11,$C$6)+(COLUMN(V11)-COLUMN($B11)+1)),"",$A11-WEEKDAY($A11,$C$6)+(COLUMN(V11)-COLUMN($B11)+1))</f>
        <v>44576</v>
      </c>
      <c r="W11" s="27" cm="1">
        <f t="array" ref="W11">IF(MONTH($A11)&lt;&gt;MONTH($A11-WEEKDAY($A11,$C$6)+(COLUMN(W11)-COLUMN($B11)+1)),"",$A11-WEEKDAY($A11,$C$6)+(COLUMN(W11)-COLUMN($B11)+1))</f>
        <v>44577</v>
      </c>
      <c r="X11" s="27" cm="1">
        <f t="array" ref="X11">IF(MONTH($A11)&lt;&gt;MONTH($A11-WEEKDAY($A11,$C$6)+(COLUMN(X11)-COLUMN($B11)+1)),"",$A11-WEEKDAY($A11,$C$6)+(COLUMN(X11)-COLUMN($B11)+1))</f>
        <v>44578</v>
      </c>
      <c r="Y11" s="27" cm="1">
        <f t="array" ref="Y11">IF(MONTH($A11)&lt;&gt;MONTH($A11-WEEKDAY($A11,$C$6)+(COLUMN(Y11)-COLUMN($B11)+1)),"",$A11-WEEKDAY($A11,$C$6)+(COLUMN(Y11)-COLUMN($B11)+1))</f>
        <v>44579</v>
      </c>
      <c r="Z11" s="27" cm="1">
        <f t="array" ref="Z11">IF(MONTH($A11)&lt;&gt;MONTH($A11-WEEKDAY($A11,$C$6)+(COLUMN(Z11)-COLUMN($B11)+1)),"",$A11-WEEKDAY($A11,$C$6)+(COLUMN(Z11)-COLUMN($B11)+1))</f>
        <v>44580</v>
      </c>
      <c r="AA11" s="27" cm="1">
        <f t="array" ref="AA11">IF(MONTH($A11)&lt;&gt;MONTH($A11-WEEKDAY($A11,$C$6)+(COLUMN(AA11)-COLUMN($B11)+1)),"",$A11-WEEKDAY($A11,$C$6)+(COLUMN(AA11)-COLUMN($B11)+1))</f>
        <v>44581</v>
      </c>
      <c r="AB11" s="27" cm="1">
        <f t="array" ref="AB11">IF(MONTH($A11)&lt;&gt;MONTH($A11-WEEKDAY($A11,$C$6)+(COLUMN(AB11)-COLUMN($B11)+1)),"",$A11-WEEKDAY($A11,$C$6)+(COLUMN(AB11)-COLUMN($B11)+1))</f>
        <v>44582</v>
      </c>
      <c r="AC11" s="27" cm="1">
        <f t="array" ref="AC11">IF(MONTH($A11)&lt;&gt;MONTH($A11-WEEKDAY($A11,$C$6)+(COLUMN(AC11)-COLUMN($B11)+1)),"",$A11-WEEKDAY($A11,$C$6)+(COLUMN(AC11)-COLUMN($B11)+1))</f>
        <v>44583</v>
      </c>
      <c r="AD11" s="27" cm="1">
        <f t="array" ref="AD11">IF(MONTH($A11)&lt;&gt;MONTH($A11-WEEKDAY($A11,$C$6)+(COLUMN(AD11)-COLUMN($B11)+1)),"",$A11-WEEKDAY($A11,$C$6)+(COLUMN(AD11)-COLUMN($B11)+1))</f>
        <v>44584</v>
      </c>
      <c r="AE11" s="27" cm="1">
        <f t="array" ref="AE11">IF(MONTH($A11)&lt;&gt;MONTH($A11-WEEKDAY($A11,$C$6)+(COLUMN(AE11)-COLUMN($B11)+1)),"",$A11-WEEKDAY($A11,$C$6)+(COLUMN(AE11)-COLUMN($B11)+1))</f>
        <v>44585</v>
      </c>
      <c r="AF11" s="27" cm="1">
        <f t="array" ref="AF11">IF(MONTH($A11)&lt;&gt;MONTH($A11-WEEKDAY($A11,$C$6)+(COLUMN(AF11)-COLUMN($B11)+1)),"",$A11-WEEKDAY($A11,$C$6)+(COLUMN(AF11)-COLUMN($B11)+1))</f>
        <v>44586</v>
      </c>
      <c r="AG11" s="27" cm="1">
        <f t="array" ref="AG11">IF(MONTH($A11)&lt;&gt;MONTH($A11-WEEKDAY($A11,$C$6)+(COLUMN(AG11)-COLUMN($B11)+1)),"",$A11-WEEKDAY($A11,$C$6)+(COLUMN(AG11)-COLUMN($B11)+1))</f>
        <v>44587</v>
      </c>
      <c r="AH11" s="27" cm="1">
        <f t="array" ref="AH11">IF(MONTH($A11)&lt;&gt;MONTH($A11-WEEKDAY($A11,$C$6)+(COLUMN(AH11)-COLUMN($B11)+1)),"",$A11-WEEKDAY($A11,$C$6)+(COLUMN(AH11)-COLUMN($B11)+1))</f>
        <v>44588</v>
      </c>
      <c r="AI11" s="27" cm="1">
        <f t="array" ref="AI11">IF(MONTH($A11)&lt;&gt;MONTH($A11-WEEKDAY($A11,$C$6)+(COLUMN(AI11)-COLUMN($B11)+1)),"",$A11-WEEKDAY($A11,$C$6)+(COLUMN(AI11)-COLUMN($B11)+1))</f>
        <v>44589</v>
      </c>
      <c r="AJ11" s="27" cm="1">
        <f t="array" ref="AJ11">IF(MONTH($A11)&lt;&gt;MONTH($A11-WEEKDAY($A11,$C$6)+(COLUMN(AJ11)-COLUMN($B11)+1)),"",$A11-WEEKDAY($A11,$C$6)+(COLUMN(AJ11)-COLUMN($B11)+1))</f>
        <v>44590</v>
      </c>
      <c r="AK11" s="27" cm="1">
        <f t="array" ref="AK11">IF(MONTH($A11)&lt;&gt;MONTH($A11-WEEKDAY($A11,$C$6)+(COLUMN(AK11)-COLUMN($B11)+1)),"",$A11-WEEKDAY($A11,$C$6)+(COLUMN(AK11)-COLUMN($B11)+1))</f>
        <v>44591</v>
      </c>
      <c r="AL11" s="27" cm="1">
        <f t="array" ref="AL11">IF(MONTH($A11)&lt;&gt;MONTH($A11-WEEKDAY($A11,$C$6)+(COLUMN(AL11)-COLUMN($B11)+1)),"",$A11-WEEKDAY($A11,$C$6)+(COLUMN(AL11)-COLUMN($B11)+1))</f>
        <v>44592</v>
      </c>
      <c r="AN11" s="57" t="s">
        <v>70</v>
      </c>
    </row>
    <row r="12" spans="1:40" ht="15.75" x14ac:dyDescent="0.35">
      <c r="A12" s="34" t="s">
        <v>49</v>
      </c>
      <c r="B12" s="17" t="str">
        <f>IF(OR(B11="",B11&lt;$P$6),"",IF(MOD(B11-$P$6,$P$5+$S$5+$V$5)&lt;$P$5,"1",IF(MOD(B11-$P$6,$P$5+$S$5+$V$5)&lt;$P$5+$S$5,"2","x")))</f>
        <v/>
      </c>
      <c r="C12" s="17" t="str">
        <f t="shared" ref="C12:AL12" si="0">IF(OR(C11="",C11&lt;$P$6),"",IF(MOD(C11-$P$6,$P$5+$S$5+$V$5)&lt;$P$5,"1",IF(MOD(C11-$P$6,$P$5+$S$5+$V$5)&lt;$P$5+$S$5,"2","x")))</f>
        <v/>
      </c>
      <c r="D12" s="17" t="str">
        <f t="shared" si="0"/>
        <v/>
      </c>
      <c r="E12" s="17" t="str">
        <f t="shared" si="0"/>
        <v/>
      </c>
      <c r="F12" s="17" t="str">
        <f t="shared" si="0"/>
        <v/>
      </c>
      <c r="G12" s="17" t="str">
        <f t="shared" si="0"/>
        <v/>
      </c>
      <c r="H12" s="17" t="str">
        <f t="shared" si="0"/>
        <v/>
      </c>
      <c r="I12" s="17" t="str">
        <f t="shared" si="0"/>
        <v/>
      </c>
      <c r="J12" s="17" t="str">
        <f t="shared" si="0"/>
        <v/>
      </c>
      <c r="K12" s="17" t="str">
        <f t="shared" si="0"/>
        <v/>
      </c>
      <c r="L12" s="17" t="str">
        <f t="shared" si="0"/>
        <v/>
      </c>
      <c r="M12" s="17" t="str">
        <f t="shared" si="0"/>
        <v/>
      </c>
      <c r="N12" s="17" t="str">
        <f t="shared" si="0"/>
        <v>1</v>
      </c>
      <c r="O12" s="17" t="str">
        <f t="shared" si="0"/>
        <v>1</v>
      </c>
      <c r="P12" s="17" t="str">
        <f t="shared" si="0"/>
        <v>1</v>
      </c>
      <c r="Q12" s="17" t="str">
        <f t="shared" si="0"/>
        <v>1</v>
      </c>
      <c r="R12" s="17" t="str">
        <f t="shared" si="0"/>
        <v>x</v>
      </c>
      <c r="S12" s="17" t="str">
        <f t="shared" si="0"/>
        <v>x</v>
      </c>
      <c r="T12" s="17" t="str">
        <f t="shared" si="0"/>
        <v>x</v>
      </c>
      <c r="U12" s="17" t="str">
        <f t="shared" si="0"/>
        <v>1</v>
      </c>
      <c r="V12" s="17" t="str">
        <f t="shared" si="0"/>
        <v>1</v>
      </c>
      <c r="W12" s="17" t="str">
        <f t="shared" si="0"/>
        <v>1</v>
      </c>
      <c r="X12" s="17" t="str">
        <f t="shared" si="0"/>
        <v>1</v>
      </c>
      <c r="Y12" s="17" t="str">
        <f t="shared" si="0"/>
        <v>x</v>
      </c>
      <c r="Z12" s="17" t="str">
        <f t="shared" si="0"/>
        <v>x</v>
      </c>
      <c r="AA12" s="17" t="str">
        <f t="shared" si="0"/>
        <v>x</v>
      </c>
      <c r="AB12" s="17" t="str">
        <f t="shared" si="0"/>
        <v>1</v>
      </c>
      <c r="AC12" s="17" t="str">
        <f t="shared" si="0"/>
        <v>1</v>
      </c>
      <c r="AD12" s="17" t="str">
        <f t="shared" si="0"/>
        <v>1</v>
      </c>
      <c r="AE12" s="17" t="str">
        <f t="shared" si="0"/>
        <v>1</v>
      </c>
      <c r="AF12" s="17" t="str">
        <f t="shared" si="0"/>
        <v>x</v>
      </c>
      <c r="AG12" s="17" t="str">
        <f t="shared" si="0"/>
        <v>x</v>
      </c>
      <c r="AH12" s="17" t="str">
        <f t="shared" si="0"/>
        <v>x</v>
      </c>
      <c r="AI12" s="17" t="str">
        <f t="shared" si="0"/>
        <v>1</v>
      </c>
      <c r="AJ12" s="17" t="str">
        <f t="shared" si="0"/>
        <v>1</v>
      </c>
      <c r="AK12" s="17" t="str">
        <f t="shared" si="0"/>
        <v>1</v>
      </c>
      <c r="AL12" s="17" t="str">
        <f t="shared" si="0"/>
        <v>1</v>
      </c>
      <c r="AN12" s="57" t="s">
        <v>73</v>
      </c>
    </row>
    <row r="13" spans="1:40" ht="15.75" x14ac:dyDescent="0.35">
      <c r="A13" s="38" t="s">
        <v>48</v>
      </c>
      <c r="B13" s="33" t="str">
        <f>IF(OR(B11="",B11&lt;$AD$6),"",IF(MOD(B11-$AD$6,$AD$5)=0,"p",""))</f>
        <v/>
      </c>
      <c r="C13" s="33" t="str">
        <f t="shared" ref="C13:AL13" si="1">IF(OR(C11="",C11&lt;$AD$6),"",IF(MOD(C11-$AD$6,$AD$5)=0,"p",""))</f>
        <v/>
      </c>
      <c r="D13" s="33" t="str">
        <f t="shared" si="1"/>
        <v/>
      </c>
      <c r="E13" s="33" t="str">
        <f t="shared" si="1"/>
        <v/>
      </c>
      <c r="F13" s="33" t="str">
        <f t="shared" si="1"/>
        <v/>
      </c>
      <c r="G13" s="33" t="str">
        <f t="shared" si="1"/>
        <v/>
      </c>
      <c r="H13" s="33" t="str">
        <f t="shared" si="1"/>
        <v/>
      </c>
      <c r="I13" s="33" t="str">
        <f t="shared" si="1"/>
        <v/>
      </c>
      <c r="J13" s="33" t="str">
        <f t="shared" si="1"/>
        <v/>
      </c>
      <c r="K13" s="33" t="str">
        <f t="shared" si="1"/>
        <v/>
      </c>
      <c r="L13" s="33" t="str">
        <f t="shared" si="1"/>
        <v/>
      </c>
      <c r="M13" s="33" t="str">
        <f t="shared" si="1"/>
        <v/>
      </c>
      <c r="N13" s="33" t="str">
        <f t="shared" si="1"/>
        <v/>
      </c>
      <c r="O13" s="33" t="str">
        <f t="shared" si="1"/>
        <v/>
      </c>
      <c r="P13" s="33" t="str">
        <f t="shared" si="1"/>
        <v/>
      </c>
      <c r="Q13" s="33" t="str">
        <f t="shared" si="1"/>
        <v/>
      </c>
      <c r="R13" s="33" t="str">
        <f t="shared" si="1"/>
        <v/>
      </c>
      <c r="S13" s="33" t="str">
        <f t="shared" si="1"/>
        <v/>
      </c>
      <c r="T13" s="33" t="str">
        <f t="shared" si="1"/>
        <v/>
      </c>
      <c r="U13" s="33" t="str">
        <f t="shared" si="1"/>
        <v>p</v>
      </c>
      <c r="V13" s="33" t="str">
        <f t="shared" si="1"/>
        <v/>
      </c>
      <c r="W13" s="33" t="str">
        <f t="shared" si="1"/>
        <v/>
      </c>
      <c r="X13" s="33" t="str">
        <f t="shared" si="1"/>
        <v/>
      </c>
      <c r="Y13" s="33" t="str">
        <f t="shared" si="1"/>
        <v/>
      </c>
      <c r="Z13" s="33" t="str">
        <f t="shared" si="1"/>
        <v/>
      </c>
      <c r="AA13" s="33" t="str">
        <f t="shared" si="1"/>
        <v/>
      </c>
      <c r="AB13" s="33" t="str">
        <f t="shared" si="1"/>
        <v/>
      </c>
      <c r="AC13" s="33" t="str">
        <f t="shared" si="1"/>
        <v/>
      </c>
      <c r="AD13" s="33" t="str">
        <f t="shared" si="1"/>
        <v/>
      </c>
      <c r="AE13" s="33" t="str">
        <f t="shared" si="1"/>
        <v/>
      </c>
      <c r="AF13" s="33" t="str">
        <f t="shared" si="1"/>
        <v/>
      </c>
      <c r="AG13" s="33" t="str">
        <f t="shared" si="1"/>
        <v/>
      </c>
      <c r="AH13" s="33" t="str">
        <f t="shared" si="1"/>
        <v/>
      </c>
      <c r="AI13" s="33" t="str">
        <f t="shared" si="1"/>
        <v>p</v>
      </c>
      <c r="AJ13" s="33" t="str">
        <f t="shared" si="1"/>
        <v/>
      </c>
      <c r="AK13" s="33" t="str">
        <f t="shared" si="1"/>
        <v/>
      </c>
      <c r="AL13" s="33" t="str">
        <f t="shared" si="1"/>
        <v/>
      </c>
      <c r="AN13" s="57" t="s">
        <v>71</v>
      </c>
    </row>
    <row r="14" spans="1:40" ht="15.75" x14ac:dyDescent="0.35">
      <c r="A14" s="30"/>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N14" s="57" t="s">
        <v>72</v>
      </c>
    </row>
    <row r="15" spans="1:40" ht="15.75" x14ac:dyDescent="0.35">
      <c r="A15" s="32">
        <f>DATE(YEAR(A11+35),MONTH(A11+35),1)</f>
        <v>44593</v>
      </c>
      <c r="B15" s="27" t="str" cm="1">
        <f t="array" ref="B15">IF(MONTH($A15)&lt;&gt;MONTH($A15-WEEKDAY($A15,$C$6)+(COLUMN(B15)-COLUMN($B15)+1)),"",$A15-WEEKDAY($A15,$C$6)+(COLUMN(B15)-COLUMN($B15)+1))</f>
        <v/>
      </c>
      <c r="C15" s="27" t="str" cm="1">
        <f t="array" ref="C15">IF(MONTH($A15)&lt;&gt;MONTH($A15-WEEKDAY($A15,$C$6)+(COLUMN(C15)-COLUMN($B15)+1)),"",$A15-WEEKDAY($A15,$C$6)+(COLUMN(C15)-COLUMN($B15)+1))</f>
        <v/>
      </c>
      <c r="D15" s="27" cm="1">
        <f t="array" ref="D15">IF(MONTH($A15)&lt;&gt;MONTH($A15-WEEKDAY($A15,$C$6)+(COLUMN(D15)-COLUMN($B15)+1)),"",$A15-WEEKDAY($A15,$C$6)+(COLUMN(D15)-COLUMN($B15)+1))</f>
        <v>44593</v>
      </c>
      <c r="E15" s="27" cm="1">
        <f t="array" ref="E15">IF(MONTH($A15)&lt;&gt;MONTH($A15-WEEKDAY($A15,$C$6)+(COLUMN(E15)-COLUMN($B15)+1)),"",$A15-WEEKDAY($A15,$C$6)+(COLUMN(E15)-COLUMN($B15)+1))</f>
        <v>44594</v>
      </c>
      <c r="F15" s="27" cm="1">
        <f t="array" ref="F15">IF(MONTH($A15)&lt;&gt;MONTH($A15-WEEKDAY($A15,$C$6)+(COLUMN(F15)-COLUMN($B15)+1)),"",$A15-WEEKDAY($A15,$C$6)+(COLUMN(F15)-COLUMN($B15)+1))</f>
        <v>44595</v>
      </c>
      <c r="G15" s="27" cm="1">
        <f t="array" ref="G15">IF(MONTH($A15)&lt;&gt;MONTH($A15-WEEKDAY($A15,$C$6)+(COLUMN(G15)-COLUMN($B15)+1)),"",$A15-WEEKDAY($A15,$C$6)+(COLUMN(G15)-COLUMN($B15)+1))</f>
        <v>44596</v>
      </c>
      <c r="H15" s="27" cm="1">
        <f t="array" ref="H15">IF(MONTH($A15)&lt;&gt;MONTH($A15-WEEKDAY($A15,$C$6)+(COLUMN(H15)-COLUMN($B15)+1)),"",$A15-WEEKDAY($A15,$C$6)+(COLUMN(H15)-COLUMN($B15)+1))</f>
        <v>44597</v>
      </c>
      <c r="I15" s="27" cm="1">
        <f t="array" ref="I15">IF(MONTH($A15)&lt;&gt;MONTH($A15-WEEKDAY($A15,$C$6)+(COLUMN(I15)-COLUMN($B15)+1)),"",$A15-WEEKDAY($A15,$C$6)+(COLUMN(I15)-COLUMN($B15)+1))</f>
        <v>44598</v>
      </c>
      <c r="J15" s="27" cm="1">
        <f t="array" ref="J15">IF(MONTH($A15)&lt;&gt;MONTH($A15-WEEKDAY($A15,$C$6)+(COLUMN(J15)-COLUMN($B15)+1)),"",$A15-WEEKDAY($A15,$C$6)+(COLUMN(J15)-COLUMN($B15)+1))</f>
        <v>44599</v>
      </c>
      <c r="K15" s="27" cm="1">
        <f t="array" ref="K15">IF(MONTH($A15)&lt;&gt;MONTH($A15-WEEKDAY($A15,$C$6)+(COLUMN(K15)-COLUMN($B15)+1)),"",$A15-WEEKDAY($A15,$C$6)+(COLUMN(K15)-COLUMN($B15)+1))</f>
        <v>44600</v>
      </c>
      <c r="L15" s="27" cm="1">
        <f t="array" ref="L15">IF(MONTH($A15)&lt;&gt;MONTH($A15-WEEKDAY($A15,$C$6)+(COLUMN(L15)-COLUMN($B15)+1)),"",$A15-WEEKDAY($A15,$C$6)+(COLUMN(L15)-COLUMN($B15)+1))</f>
        <v>44601</v>
      </c>
      <c r="M15" s="27" cm="1">
        <f t="array" ref="M15">IF(MONTH($A15)&lt;&gt;MONTH($A15-WEEKDAY($A15,$C$6)+(COLUMN(M15)-COLUMN($B15)+1)),"",$A15-WEEKDAY($A15,$C$6)+(COLUMN(M15)-COLUMN($B15)+1))</f>
        <v>44602</v>
      </c>
      <c r="N15" s="27" cm="1">
        <f t="array" ref="N15">IF(MONTH($A15)&lt;&gt;MONTH($A15-WEEKDAY($A15,$C$6)+(COLUMN(N15)-COLUMN($B15)+1)),"",$A15-WEEKDAY($A15,$C$6)+(COLUMN(N15)-COLUMN($B15)+1))</f>
        <v>44603</v>
      </c>
      <c r="O15" s="27" cm="1">
        <f t="array" ref="O15">IF(MONTH($A15)&lt;&gt;MONTH($A15-WEEKDAY($A15,$C$6)+(COLUMN(O15)-COLUMN($B15)+1)),"",$A15-WEEKDAY($A15,$C$6)+(COLUMN(O15)-COLUMN($B15)+1))</f>
        <v>44604</v>
      </c>
      <c r="P15" s="27" cm="1">
        <f t="array" ref="P15">IF(MONTH($A15)&lt;&gt;MONTH($A15-WEEKDAY($A15,$C$6)+(COLUMN(P15)-COLUMN($B15)+1)),"",$A15-WEEKDAY($A15,$C$6)+(COLUMN(P15)-COLUMN($B15)+1))</f>
        <v>44605</v>
      </c>
      <c r="Q15" s="27" cm="1">
        <f t="array" ref="Q15">IF(MONTH($A15)&lt;&gt;MONTH($A15-WEEKDAY($A15,$C$6)+(COLUMN(Q15)-COLUMN($B15)+1)),"",$A15-WEEKDAY($A15,$C$6)+(COLUMN(Q15)-COLUMN($B15)+1))</f>
        <v>44606</v>
      </c>
      <c r="R15" s="27" cm="1">
        <f t="array" ref="R15">IF(MONTH($A15)&lt;&gt;MONTH($A15-WEEKDAY($A15,$C$6)+(COLUMN(R15)-COLUMN($B15)+1)),"",$A15-WEEKDAY($A15,$C$6)+(COLUMN(R15)-COLUMN($B15)+1))</f>
        <v>44607</v>
      </c>
      <c r="S15" s="27" cm="1">
        <f t="array" ref="S15">IF(MONTH($A15)&lt;&gt;MONTH($A15-WEEKDAY($A15,$C$6)+(COLUMN(S15)-COLUMN($B15)+1)),"",$A15-WEEKDAY($A15,$C$6)+(COLUMN(S15)-COLUMN($B15)+1))</f>
        <v>44608</v>
      </c>
      <c r="T15" s="27" cm="1">
        <f t="array" ref="T15">IF(MONTH($A15)&lt;&gt;MONTH($A15-WEEKDAY($A15,$C$6)+(COLUMN(T15)-COLUMN($B15)+1)),"",$A15-WEEKDAY($A15,$C$6)+(COLUMN(T15)-COLUMN($B15)+1))</f>
        <v>44609</v>
      </c>
      <c r="U15" s="27" cm="1">
        <f t="array" ref="U15">IF(MONTH($A15)&lt;&gt;MONTH($A15-WEEKDAY($A15,$C$6)+(COLUMN(U15)-COLUMN($B15)+1)),"",$A15-WEEKDAY($A15,$C$6)+(COLUMN(U15)-COLUMN($B15)+1))</f>
        <v>44610</v>
      </c>
      <c r="V15" s="27" cm="1">
        <f t="array" ref="V15">IF(MONTH($A15)&lt;&gt;MONTH($A15-WEEKDAY($A15,$C$6)+(COLUMN(V15)-COLUMN($B15)+1)),"",$A15-WEEKDAY($A15,$C$6)+(COLUMN(V15)-COLUMN($B15)+1))</f>
        <v>44611</v>
      </c>
      <c r="W15" s="27" cm="1">
        <f t="array" ref="W15">IF(MONTH($A15)&lt;&gt;MONTH($A15-WEEKDAY($A15,$C$6)+(COLUMN(W15)-COLUMN($B15)+1)),"",$A15-WEEKDAY($A15,$C$6)+(COLUMN(W15)-COLUMN($B15)+1))</f>
        <v>44612</v>
      </c>
      <c r="X15" s="27" cm="1">
        <f t="array" ref="X15">IF(MONTH($A15)&lt;&gt;MONTH($A15-WEEKDAY($A15,$C$6)+(COLUMN(X15)-COLUMN($B15)+1)),"",$A15-WEEKDAY($A15,$C$6)+(COLUMN(X15)-COLUMN($B15)+1))</f>
        <v>44613</v>
      </c>
      <c r="Y15" s="27" cm="1">
        <f t="array" ref="Y15">IF(MONTH($A15)&lt;&gt;MONTH($A15-WEEKDAY($A15,$C$6)+(COLUMN(Y15)-COLUMN($B15)+1)),"",$A15-WEEKDAY($A15,$C$6)+(COLUMN(Y15)-COLUMN($B15)+1))</f>
        <v>44614</v>
      </c>
      <c r="Z15" s="27" cm="1">
        <f t="array" ref="Z15">IF(MONTH($A15)&lt;&gt;MONTH($A15-WEEKDAY($A15,$C$6)+(COLUMN(Z15)-COLUMN($B15)+1)),"",$A15-WEEKDAY($A15,$C$6)+(COLUMN(Z15)-COLUMN($B15)+1))</f>
        <v>44615</v>
      </c>
      <c r="AA15" s="27" cm="1">
        <f t="array" ref="AA15">IF(MONTH($A15)&lt;&gt;MONTH($A15-WEEKDAY($A15,$C$6)+(COLUMN(AA15)-COLUMN($B15)+1)),"",$A15-WEEKDAY($A15,$C$6)+(COLUMN(AA15)-COLUMN($B15)+1))</f>
        <v>44616</v>
      </c>
      <c r="AB15" s="27" cm="1">
        <f t="array" ref="AB15">IF(MONTH($A15)&lt;&gt;MONTH($A15-WEEKDAY($A15,$C$6)+(COLUMN(AB15)-COLUMN($B15)+1)),"",$A15-WEEKDAY($A15,$C$6)+(COLUMN(AB15)-COLUMN($B15)+1))</f>
        <v>44617</v>
      </c>
      <c r="AC15" s="27" cm="1">
        <f t="array" ref="AC15">IF(MONTH($A15)&lt;&gt;MONTH($A15-WEEKDAY($A15,$C$6)+(COLUMN(AC15)-COLUMN($B15)+1)),"",$A15-WEEKDAY($A15,$C$6)+(COLUMN(AC15)-COLUMN($B15)+1))</f>
        <v>44618</v>
      </c>
      <c r="AD15" s="27" cm="1">
        <f t="array" ref="AD15">IF(MONTH($A15)&lt;&gt;MONTH($A15-WEEKDAY($A15,$C$6)+(COLUMN(AD15)-COLUMN($B15)+1)),"",$A15-WEEKDAY($A15,$C$6)+(COLUMN(AD15)-COLUMN($B15)+1))</f>
        <v>44619</v>
      </c>
      <c r="AE15" s="27" cm="1">
        <f t="array" ref="AE15">IF(MONTH($A15)&lt;&gt;MONTH($A15-WEEKDAY($A15,$C$6)+(COLUMN(AE15)-COLUMN($B15)+1)),"",$A15-WEEKDAY($A15,$C$6)+(COLUMN(AE15)-COLUMN($B15)+1))</f>
        <v>44620</v>
      </c>
      <c r="AF15" s="27" t="str" cm="1">
        <f t="array" ref="AF15">IF(MONTH($A15)&lt;&gt;MONTH($A15-WEEKDAY($A15,$C$6)+(COLUMN(AF15)-COLUMN($B15)+1)),"",$A15-WEEKDAY($A15,$C$6)+(COLUMN(AF15)-COLUMN($B15)+1))</f>
        <v/>
      </c>
      <c r="AG15" s="27" t="str" cm="1">
        <f t="array" ref="AG15">IF(MONTH($A15)&lt;&gt;MONTH($A15-WEEKDAY($A15,$C$6)+(COLUMN(AG15)-COLUMN($B15)+1)),"",$A15-WEEKDAY($A15,$C$6)+(COLUMN(AG15)-COLUMN($B15)+1))</f>
        <v/>
      </c>
      <c r="AH15" s="27" t="str" cm="1">
        <f t="array" ref="AH15">IF(MONTH($A15)&lt;&gt;MONTH($A15-WEEKDAY($A15,$C$6)+(COLUMN(AH15)-COLUMN($B15)+1)),"",$A15-WEEKDAY($A15,$C$6)+(COLUMN(AH15)-COLUMN($B15)+1))</f>
        <v/>
      </c>
      <c r="AI15" s="27" t="str" cm="1">
        <f t="array" ref="AI15">IF(MONTH($A15)&lt;&gt;MONTH($A15-WEEKDAY($A15,$C$6)+(COLUMN(AI15)-COLUMN($B15)+1)),"",$A15-WEEKDAY($A15,$C$6)+(COLUMN(AI15)-COLUMN($B15)+1))</f>
        <v/>
      </c>
      <c r="AJ15" s="27" t="str" cm="1">
        <f t="array" ref="AJ15">IF(MONTH($A15)&lt;&gt;MONTH($A15-WEEKDAY($A15,$C$6)+(COLUMN(AJ15)-COLUMN($B15)+1)),"",$A15-WEEKDAY($A15,$C$6)+(COLUMN(AJ15)-COLUMN($B15)+1))</f>
        <v/>
      </c>
      <c r="AK15" s="27" t="str" cm="1">
        <f t="array" ref="AK15">IF(MONTH($A15)&lt;&gt;MONTH($A15-WEEKDAY($A15,$C$6)+(COLUMN(AK15)-COLUMN($B15)+1)),"",$A15-WEEKDAY($A15,$C$6)+(COLUMN(AK15)-COLUMN($B15)+1))</f>
        <v/>
      </c>
      <c r="AL15" s="27" t="str" cm="1">
        <f t="array" ref="AL15">IF(MONTH($A15)&lt;&gt;MONTH($A15-WEEKDAY($A15,$C$6)+(COLUMN(AL15)-COLUMN($B15)+1)),"",$A15-WEEKDAY($A15,$C$6)+(COLUMN(AL15)-COLUMN($B15)+1))</f>
        <v/>
      </c>
      <c r="AN15" s="57" t="s">
        <v>74</v>
      </c>
    </row>
    <row r="16" spans="1:40" ht="15.75" x14ac:dyDescent="0.35">
      <c r="A16" s="34" t="s">
        <v>49</v>
      </c>
      <c r="B16" s="17" t="str">
        <f>IF(OR(B15="",B15&lt;$P$6),"",IF(MOD(B15-$P$6,$P$5+$S$5+$V$5)&lt;$P$5,"1",IF(MOD(B15-$P$6,$P$5+$S$5+$V$5)&lt;$P$5+$S$5,"2","x")))</f>
        <v/>
      </c>
      <c r="C16" s="17" t="str">
        <f t="shared" ref="C16" si="2">IF(OR(C15="",C15&lt;$P$6),"",IF(MOD(C15-$P$6,$P$5+$S$5+$V$5)&lt;$P$5,"1",IF(MOD(C15-$P$6,$P$5+$S$5+$V$5)&lt;$P$5+$S$5,"2","x")))</f>
        <v/>
      </c>
      <c r="D16" s="17" t="str">
        <f t="shared" ref="D16" si="3">IF(OR(D15="",D15&lt;$P$6),"",IF(MOD(D15-$P$6,$P$5+$S$5+$V$5)&lt;$P$5,"1",IF(MOD(D15-$P$6,$P$5+$S$5+$V$5)&lt;$P$5+$S$5,"2","x")))</f>
        <v>x</v>
      </c>
      <c r="E16" s="17" t="str">
        <f t="shared" ref="E16" si="4">IF(OR(E15="",E15&lt;$P$6),"",IF(MOD(E15-$P$6,$P$5+$S$5+$V$5)&lt;$P$5,"1",IF(MOD(E15-$P$6,$P$5+$S$5+$V$5)&lt;$P$5+$S$5,"2","x")))</f>
        <v>x</v>
      </c>
      <c r="F16" s="17" t="str">
        <f t="shared" ref="F16" si="5">IF(OR(F15="",F15&lt;$P$6),"",IF(MOD(F15-$P$6,$P$5+$S$5+$V$5)&lt;$P$5,"1",IF(MOD(F15-$P$6,$P$5+$S$5+$V$5)&lt;$P$5+$S$5,"2","x")))</f>
        <v>x</v>
      </c>
      <c r="G16" s="17" t="str">
        <f t="shared" ref="G16" si="6">IF(OR(G15="",G15&lt;$P$6),"",IF(MOD(G15-$P$6,$P$5+$S$5+$V$5)&lt;$P$5,"1",IF(MOD(G15-$P$6,$P$5+$S$5+$V$5)&lt;$P$5+$S$5,"2","x")))</f>
        <v>1</v>
      </c>
      <c r="H16" s="17" t="str">
        <f t="shared" ref="H16" si="7">IF(OR(H15="",H15&lt;$P$6),"",IF(MOD(H15-$P$6,$P$5+$S$5+$V$5)&lt;$P$5,"1",IF(MOD(H15-$P$6,$P$5+$S$5+$V$5)&lt;$P$5+$S$5,"2","x")))</f>
        <v>1</v>
      </c>
      <c r="I16" s="17" t="str">
        <f t="shared" ref="I16" si="8">IF(OR(I15="",I15&lt;$P$6),"",IF(MOD(I15-$P$6,$P$5+$S$5+$V$5)&lt;$P$5,"1",IF(MOD(I15-$P$6,$P$5+$S$5+$V$5)&lt;$P$5+$S$5,"2","x")))</f>
        <v>1</v>
      </c>
      <c r="J16" s="17" t="str">
        <f t="shared" ref="J16" si="9">IF(OR(J15="",J15&lt;$P$6),"",IF(MOD(J15-$P$6,$P$5+$S$5+$V$5)&lt;$P$5,"1",IF(MOD(J15-$P$6,$P$5+$S$5+$V$5)&lt;$P$5+$S$5,"2","x")))</f>
        <v>1</v>
      </c>
      <c r="K16" s="17" t="str">
        <f t="shared" ref="K16" si="10">IF(OR(K15="",K15&lt;$P$6),"",IF(MOD(K15-$P$6,$P$5+$S$5+$V$5)&lt;$P$5,"1",IF(MOD(K15-$P$6,$P$5+$S$5+$V$5)&lt;$P$5+$S$5,"2","x")))</f>
        <v>x</v>
      </c>
      <c r="L16" s="17" t="str">
        <f t="shared" ref="L16" si="11">IF(OR(L15="",L15&lt;$P$6),"",IF(MOD(L15-$P$6,$P$5+$S$5+$V$5)&lt;$P$5,"1",IF(MOD(L15-$P$6,$P$5+$S$5+$V$5)&lt;$P$5+$S$5,"2","x")))</f>
        <v>x</v>
      </c>
      <c r="M16" s="17" t="str">
        <f t="shared" ref="M16" si="12">IF(OR(M15="",M15&lt;$P$6),"",IF(MOD(M15-$P$6,$P$5+$S$5+$V$5)&lt;$P$5,"1",IF(MOD(M15-$P$6,$P$5+$S$5+$V$5)&lt;$P$5+$S$5,"2","x")))</f>
        <v>x</v>
      </c>
      <c r="N16" s="17" t="str">
        <f t="shared" ref="N16" si="13">IF(OR(N15="",N15&lt;$P$6),"",IF(MOD(N15-$P$6,$P$5+$S$5+$V$5)&lt;$P$5,"1",IF(MOD(N15-$P$6,$P$5+$S$5+$V$5)&lt;$P$5+$S$5,"2","x")))</f>
        <v>1</v>
      </c>
      <c r="O16" s="17" t="str">
        <f t="shared" ref="O16" si="14">IF(OR(O15="",O15&lt;$P$6),"",IF(MOD(O15-$P$6,$P$5+$S$5+$V$5)&lt;$P$5,"1",IF(MOD(O15-$P$6,$P$5+$S$5+$V$5)&lt;$P$5+$S$5,"2","x")))</f>
        <v>1</v>
      </c>
      <c r="P16" s="17" t="str">
        <f t="shared" ref="P16" si="15">IF(OR(P15="",P15&lt;$P$6),"",IF(MOD(P15-$P$6,$P$5+$S$5+$V$5)&lt;$P$5,"1",IF(MOD(P15-$P$6,$P$5+$S$5+$V$5)&lt;$P$5+$S$5,"2","x")))</f>
        <v>1</v>
      </c>
      <c r="Q16" s="17" t="str">
        <f t="shared" ref="Q16" si="16">IF(OR(Q15="",Q15&lt;$P$6),"",IF(MOD(Q15-$P$6,$P$5+$S$5+$V$5)&lt;$P$5,"1",IF(MOD(Q15-$P$6,$P$5+$S$5+$V$5)&lt;$P$5+$S$5,"2","x")))</f>
        <v>1</v>
      </c>
      <c r="R16" s="17" t="str">
        <f t="shared" ref="R16" si="17">IF(OR(R15="",R15&lt;$P$6),"",IF(MOD(R15-$P$6,$P$5+$S$5+$V$5)&lt;$P$5,"1",IF(MOD(R15-$P$6,$P$5+$S$5+$V$5)&lt;$P$5+$S$5,"2","x")))</f>
        <v>x</v>
      </c>
      <c r="S16" s="17" t="str">
        <f t="shared" ref="S16" si="18">IF(OR(S15="",S15&lt;$P$6),"",IF(MOD(S15-$P$6,$P$5+$S$5+$V$5)&lt;$P$5,"1",IF(MOD(S15-$P$6,$P$5+$S$5+$V$5)&lt;$P$5+$S$5,"2","x")))</f>
        <v>x</v>
      </c>
      <c r="T16" s="17" t="str">
        <f t="shared" ref="T16" si="19">IF(OR(T15="",T15&lt;$P$6),"",IF(MOD(T15-$P$6,$P$5+$S$5+$V$5)&lt;$P$5,"1",IF(MOD(T15-$P$6,$P$5+$S$5+$V$5)&lt;$P$5+$S$5,"2","x")))</f>
        <v>x</v>
      </c>
      <c r="U16" s="17" t="str">
        <f t="shared" ref="U16" si="20">IF(OR(U15="",U15&lt;$P$6),"",IF(MOD(U15-$P$6,$P$5+$S$5+$V$5)&lt;$P$5,"1",IF(MOD(U15-$P$6,$P$5+$S$5+$V$5)&lt;$P$5+$S$5,"2","x")))</f>
        <v>1</v>
      </c>
      <c r="V16" s="17" t="str">
        <f t="shared" ref="V16" si="21">IF(OR(V15="",V15&lt;$P$6),"",IF(MOD(V15-$P$6,$P$5+$S$5+$V$5)&lt;$P$5,"1",IF(MOD(V15-$P$6,$P$5+$S$5+$V$5)&lt;$P$5+$S$5,"2","x")))</f>
        <v>1</v>
      </c>
      <c r="W16" s="17" t="str">
        <f t="shared" ref="W16" si="22">IF(OR(W15="",W15&lt;$P$6),"",IF(MOD(W15-$P$6,$P$5+$S$5+$V$5)&lt;$P$5,"1",IF(MOD(W15-$P$6,$P$5+$S$5+$V$5)&lt;$P$5+$S$5,"2","x")))</f>
        <v>1</v>
      </c>
      <c r="X16" s="17" t="str">
        <f t="shared" ref="X16" si="23">IF(OR(X15="",X15&lt;$P$6),"",IF(MOD(X15-$P$6,$P$5+$S$5+$V$5)&lt;$P$5,"1",IF(MOD(X15-$P$6,$P$5+$S$5+$V$5)&lt;$P$5+$S$5,"2","x")))</f>
        <v>1</v>
      </c>
      <c r="Y16" s="17" t="str">
        <f t="shared" ref="Y16" si="24">IF(OR(Y15="",Y15&lt;$P$6),"",IF(MOD(Y15-$P$6,$P$5+$S$5+$V$5)&lt;$P$5,"1",IF(MOD(Y15-$P$6,$P$5+$S$5+$V$5)&lt;$P$5+$S$5,"2","x")))</f>
        <v>x</v>
      </c>
      <c r="Z16" s="17" t="str">
        <f t="shared" ref="Z16" si="25">IF(OR(Z15="",Z15&lt;$P$6),"",IF(MOD(Z15-$P$6,$P$5+$S$5+$V$5)&lt;$P$5,"1",IF(MOD(Z15-$P$6,$P$5+$S$5+$V$5)&lt;$P$5+$S$5,"2","x")))</f>
        <v>x</v>
      </c>
      <c r="AA16" s="17" t="str">
        <f t="shared" ref="AA16" si="26">IF(OR(AA15="",AA15&lt;$P$6),"",IF(MOD(AA15-$P$6,$P$5+$S$5+$V$5)&lt;$P$5,"1",IF(MOD(AA15-$P$6,$P$5+$S$5+$V$5)&lt;$P$5+$S$5,"2","x")))</f>
        <v>x</v>
      </c>
      <c r="AB16" s="17" t="str">
        <f t="shared" ref="AB16" si="27">IF(OR(AB15="",AB15&lt;$P$6),"",IF(MOD(AB15-$P$6,$P$5+$S$5+$V$5)&lt;$P$5,"1",IF(MOD(AB15-$P$6,$P$5+$S$5+$V$5)&lt;$P$5+$S$5,"2","x")))</f>
        <v>1</v>
      </c>
      <c r="AC16" s="17" t="str">
        <f t="shared" ref="AC16" si="28">IF(OR(AC15="",AC15&lt;$P$6),"",IF(MOD(AC15-$P$6,$P$5+$S$5+$V$5)&lt;$P$5,"1",IF(MOD(AC15-$P$6,$P$5+$S$5+$V$5)&lt;$P$5+$S$5,"2","x")))</f>
        <v>1</v>
      </c>
      <c r="AD16" s="17" t="str">
        <f t="shared" ref="AD16" si="29">IF(OR(AD15="",AD15&lt;$P$6),"",IF(MOD(AD15-$P$6,$P$5+$S$5+$V$5)&lt;$P$5,"1",IF(MOD(AD15-$P$6,$P$5+$S$5+$V$5)&lt;$P$5+$S$5,"2","x")))</f>
        <v>1</v>
      </c>
      <c r="AE16" s="17" t="str">
        <f t="shared" ref="AE16" si="30">IF(OR(AE15="",AE15&lt;$P$6),"",IF(MOD(AE15-$P$6,$P$5+$S$5+$V$5)&lt;$P$5,"1",IF(MOD(AE15-$P$6,$P$5+$S$5+$V$5)&lt;$P$5+$S$5,"2","x")))</f>
        <v>1</v>
      </c>
      <c r="AF16" s="17" t="str">
        <f t="shared" ref="AF16" si="31">IF(OR(AF15="",AF15&lt;$P$6),"",IF(MOD(AF15-$P$6,$P$5+$S$5+$V$5)&lt;$P$5,"1",IF(MOD(AF15-$P$6,$P$5+$S$5+$V$5)&lt;$P$5+$S$5,"2","x")))</f>
        <v/>
      </c>
      <c r="AG16" s="17" t="str">
        <f t="shared" ref="AG16" si="32">IF(OR(AG15="",AG15&lt;$P$6),"",IF(MOD(AG15-$P$6,$P$5+$S$5+$V$5)&lt;$P$5,"1",IF(MOD(AG15-$P$6,$P$5+$S$5+$V$5)&lt;$P$5+$S$5,"2","x")))</f>
        <v/>
      </c>
      <c r="AH16" s="17" t="str">
        <f t="shared" ref="AH16" si="33">IF(OR(AH15="",AH15&lt;$P$6),"",IF(MOD(AH15-$P$6,$P$5+$S$5+$V$5)&lt;$P$5,"1",IF(MOD(AH15-$P$6,$P$5+$S$5+$V$5)&lt;$P$5+$S$5,"2","x")))</f>
        <v/>
      </c>
      <c r="AI16" s="17" t="str">
        <f t="shared" ref="AI16" si="34">IF(OR(AI15="",AI15&lt;$P$6),"",IF(MOD(AI15-$P$6,$P$5+$S$5+$V$5)&lt;$P$5,"1",IF(MOD(AI15-$P$6,$P$5+$S$5+$V$5)&lt;$P$5+$S$5,"2","x")))</f>
        <v/>
      </c>
      <c r="AJ16" s="17" t="str">
        <f t="shared" ref="AJ16" si="35">IF(OR(AJ15="",AJ15&lt;$P$6),"",IF(MOD(AJ15-$P$6,$P$5+$S$5+$V$5)&lt;$P$5,"1",IF(MOD(AJ15-$P$6,$P$5+$S$5+$V$5)&lt;$P$5+$S$5,"2","x")))</f>
        <v/>
      </c>
      <c r="AK16" s="17" t="str">
        <f t="shared" ref="AK16" si="36">IF(OR(AK15="",AK15&lt;$P$6),"",IF(MOD(AK15-$P$6,$P$5+$S$5+$V$5)&lt;$P$5,"1",IF(MOD(AK15-$P$6,$P$5+$S$5+$V$5)&lt;$P$5+$S$5,"2","x")))</f>
        <v/>
      </c>
      <c r="AL16" s="17" t="str">
        <f t="shared" ref="AL16" si="37">IF(OR(AL15="",AL15&lt;$P$6),"",IF(MOD(AL15-$P$6,$P$5+$S$5+$V$5)&lt;$P$5,"1",IF(MOD(AL15-$P$6,$P$5+$S$5+$V$5)&lt;$P$5+$S$5,"2","x")))</f>
        <v/>
      </c>
    </row>
    <row r="17" spans="1:40" ht="15.75" x14ac:dyDescent="0.35">
      <c r="A17" s="38" t="s">
        <v>48</v>
      </c>
      <c r="B17" s="33" t="str">
        <f>IF(OR(B15="",B15&lt;$AD$6),"",IF(MOD(B15-$AD$6,$AD$5)=0,"p",""))</f>
        <v/>
      </c>
      <c r="C17" s="33" t="str">
        <f t="shared" ref="C17:AL17" si="38">IF(OR(C15="",C15&lt;$AD$6),"",IF(MOD(C15-$AD$6,$AD$5)=0,"p",""))</f>
        <v/>
      </c>
      <c r="D17" s="33" t="str">
        <f t="shared" si="38"/>
        <v/>
      </c>
      <c r="E17" s="33" t="str">
        <f t="shared" si="38"/>
        <v/>
      </c>
      <c r="F17" s="33" t="str">
        <f t="shared" si="38"/>
        <v/>
      </c>
      <c r="G17" s="33" t="str">
        <f t="shared" si="38"/>
        <v/>
      </c>
      <c r="H17" s="33" t="str">
        <f t="shared" si="38"/>
        <v/>
      </c>
      <c r="I17" s="33" t="str">
        <f t="shared" si="38"/>
        <v/>
      </c>
      <c r="J17" s="33" t="str">
        <f t="shared" si="38"/>
        <v/>
      </c>
      <c r="K17" s="33" t="str">
        <f t="shared" si="38"/>
        <v/>
      </c>
      <c r="L17" s="33" t="str">
        <f t="shared" si="38"/>
        <v/>
      </c>
      <c r="M17" s="33" t="str">
        <f t="shared" si="38"/>
        <v/>
      </c>
      <c r="N17" s="33" t="str">
        <f t="shared" si="38"/>
        <v>p</v>
      </c>
      <c r="O17" s="33" t="str">
        <f t="shared" si="38"/>
        <v/>
      </c>
      <c r="P17" s="33" t="str">
        <f t="shared" si="38"/>
        <v/>
      </c>
      <c r="Q17" s="33" t="str">
        <f t="shared" si="38"/>
        <v/>
      </c>
      <c r="R17" s="33" t="str">
        <f t="shared" si="38"/>
        <v/>
      </c>
      <c r="S17" s="33" t="str">
        <f t="shared" si="38"/>
        <v/>
      </c>
      <c r="T17" s="33" t="str">
        <f t="shared" si="38"/>
        <v/>
      </c>
      <c r="U17" s="33" t="str">
        <f t="shared" si="38"/>
        <v/>
      </c>
      <c r="V17" s="33" t="str">
        <f t="shared" si="38"/>
        <v/>
      </c>
      <c r="W17" s="33" t="str">
        <f t="shared" si="38"/>
        <v/>
      </c>
      <c r="X17" s="33" t="str">
        <f t="shared" si="38"/>
        <v/>
      </c>
      <c r="Y17" s="33" t="str">
        <f t="shared" si="38"/>
        <v/>
      </c>
      <c r="Z17" s="33" t="str">
        <f t="shared" si="38"/>
        <v/>
      </c>
      <c r="AA17" s="33" t="str">
        <f t="shared" si="38"/>
        <v/>
      </c>
      <c r="AB17" s="33" t="str">
        <f t="shared" si="38"/>
        <v>p</v>
      </c>
      <c r="AC17" s="33" t="str">
        <f t="shared" si="38"/>
        <v/>
      </c>
      <c r="AD17" s="33" t="str">
        <f t="shared" si="38"/>
        <v/>
      </c>
      <c r="AE17" s="33" t="str">
        <f t="shared" si="38"/>
        <v/>
      </c>
      <c r="AF17" s="33" t="str">
        <f t="shared" si="38"/>
        <v/>
      </c>
      <c r="AG17" s="33" t="str">
        <f t="shared" si="38"/>
        <v/>
      </c>
      <c r="AH17" s="33" t="str">
        <f t="shared" si="38"/>
        <v/>
      </c>
      <c r="AI17" s="33" t="str">
        <f t="shared" si="38"/>
        <v/>
      </c>
      <c r="AJ17" s="33" t="str">
        <f t="shared" si="38"/>
        <v/>
      </c>
      <c r="AK17" s="33" t="str">
        <f t="shared" si="38"/>
        <v/>
      </c>
      <c r="AL17" s="33" t="str">
        <f t="shared" si="38"/>
        <v/>
      </c>
      <c r="AN17" s="56" t="s">
        <v>77</v>
      </c>
    </row>
    <row r="18" spans="1:40" ht="15.75" x14ac:dyDescent="0.35">
      <c r="A18" s="30"/>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N18" s="75" t="str">
        <f>HYPERLINK("https://www.vertex42.com/ExcelTemplates/schedules.html","► More Schedules and Planners")</f>
        <v>► More Schedules and Planners</v>
      </c>
    </row>
    <row r="19" spans="1:40" ht="15.75" x14ac:dyDescent="0.35">
      <c r="A19" s="32">
        <f>DATE(YEAR(A15+35),MONTH(A15+35),1)</f>
        <v>44621</v>
      </c>
      <c r="B19" s="27" t="str" cm="1">
        <f t="array" ref="B19">IF(MONTH($A19)&lt;&gt;MONTH($A19-WEEKDAY($A19,$C$6)+(COLUMN(B19)-COLUMN($B19)+1)),"",$A19-WEEKDAY($A19,$C$6)+(COLUMN(B19)-COLUMN($B19)+1))</f>
        <v/>
      </c>
      <c r="C19" s="27" t="str" cm="1">
        <f t="array" ref="C19">IF(MONTH($A19)&lt;&gt;MONTH($A19-WEEKDAY($A19,$C$6)+(COLUMN(C19)-COLUMN($B19)+1)),"",$A19-WEEKDAY($A19,$C$6)+(COLUMN(C19)-COLUMN($B19)+1))</f>
        <v/>
      </c>
      <c r="D19" s="27" cm="1">
        <f t="array" ref="D19">IF(MONTH($A19)&lt;&gt;MONTH($A19-WEEKDAY($A19,$C$6)+(COLUMN(D19)-COLUMN($B19)+1)),"",$A19-WEEKDAY($A19,$C$6)+(COLUMN(D19)-COLUMN($B19)+1))</f>
        <v>44621</v>
      </c>
      <c r="E19" s="27" cm="1">
        <f t="array" ref="E19">IF(MONTH($A19)&lt;&gt;MONTH($A19-WEEKDAY($A19,$C$6)+(COLUMN(E19)-COLUMN($B19)+1)),"",$A19-WEEKDAY($A19,$C$6)+(COLUMN(E19)-COLUMN($B19)+1))</f>
        <v>44622</v>
      </c>
      <c r="F19" s="27" cm="1">
        <f t="array" ref="F19">IF(MONTH($A19)&lt;&gt;MONTH($A19-WEEKDAY($A19,$C$6)+(COLUMN(F19)-COLUMN($B19)+1)),"",$A19-WEEKDAY($A19,$C$6)+(COLUMN(F19)-COLUMN($B19)+1))</f>
        <v>44623</v>
      </c>
      <c r="G19" s="27" cm="1">
        <f t="array" ref="G19">IF(MONTH($A19)&lt;&gt;MONTH($A19-WEEKDAY($A19,$C$6)+(COLUMN(G19)-COLUMN($B19)+1)),"",$A19-WEEKDAY($A19,$C$6)+(COLUMN(G19)-COLUMN($B19)+1))</f>
        <v>44624</v>
      </c>
      <c r="H19" s="27" cm="1">
        <f t="array" ref="H19">IF(MONTH($A19)&lt;&gt;MONTH($A19-WEEKDAY($A19,$C$6)+(COLUMN(H19)-COLUMN($B19)+1)),"",$A19-WEEKDAY($A19,$C$6)+(COLUMN(H19)-COLUMN($B19)+1))</f>
        <v>44625</v>
      </c>
      <c r="I19" s="27" cm="1">
        <f t="array" ref="I19">IF(MONTH($A19)&lt;&gt;MONTH($A19-WEEKDAY($A19,$C$6)+(COLUMN(I19)-COLUMN($B19)+1)),"",$A19-WEEKDAY($A19,$C$6)+(COLUMN(I19)-COLUMN($B19)+1))</f>
        <v>44626</v>
      </c>
      <c r="J19" s="27" cm="1">
        <f t="array" ref="J19">IF(MONTH($A19)&lt;&gt;MONTH($A19-WEEKDAY($A19,$C$6)+(COLUMN(J19)-COLUMN($B19)+1)),"",$A19-WEEKDAY($A19,$C$6)+(COLUMN(J19)-COLUMN($B19)+1))</f>
        <v>44627</v>
      </c>
      <c r="K19" s="27" cm="1">
        <f t="array" ref="K19">IF(MONTH($A19)&lt;&gt;MONTH($A19-WEEKDAY($A19,$C$6)+(COLUMN(K19)-COLUMN($B19)+1)),"",$A19-WEEKDAY($A19,$C$6)+(COLUMN(K19)-COLUMN($B19)+1))</f>
        <v>44628</v>
      </c>
      <c r="L19" s="27" cm="1">
        <f t="array" ref="L19">IF(MONTH($A19)&lt;&gt;MONTH($A19-WEEKDAY($A19,$C$6)+(COLUMN(L19)-COLUMN($B19)+1)),"",$A19-WEEKDAY($A19,$C$6)+(COLUMN(L19)-COLUMN($B19)+1))</f>
        <v>44629</v>
      </c>
      <c r="M19" s="27" cm="1">
        <f t="array" ref="M19">IF(MONTH($A19)&lt;&gt;MONTH($A19-WEEKDAY($A19,$C$6)+(COLUMN(M19)-COLUMN($B19)+1)),"",$A19-WEEKDAY($A19,$C$6)+(COLUMN(M19)-COLUMN($B19)+1))</f>
        <v>44630</v>
      </c>
      <c r="N19" s="27" cm="1">
        <f t="array" ref="N19">IF(MONTH($A19)&lt;&gt;MONTH($A19-WEEKDAY($A19,$C$6)+(COLUMN(N19)-COLUMN($B19)+1)),"",$A19-WEEKDAY($A19,$C$6)+(COLUMN(N19)-COLUMN($B19)+1))</f>
        <v>44631</v>
      </c>
      <c r="O19" s="27" cm="1">
        <f t="array" ref="O19">IF(MONTH($A19)&lt;&gt;MONTH($A19-WEEKDAY($A19,$C$6)+(COLUMN(O19)-COLUMN($B19)+1)),"",$A19-WEEKDAY($A19,$C$6)+(COLUMN(O19)-COLUMN($B19)+1))</f>
        <v>44632</v>
      </c>
      <c r="P19" s="27" cm="1">
        <f t="array" ref="P19">IF(MONTH($A19)&lt;&gt;MONTH($A19-WEEKDAY($A19,$C$6)+(COLUMN(P19)-COLUMN($B19)+1)),"",$A19-WEEKDAY($A19,$C$6)+(COLUMN(P19)-COLUMN($B19)+1))</f>
        <v>44633</v>
      </c>
      <c r="Q19" s="27" cm="1">
        <f t="array" ref="Q19">IF(MONTH($A19)&lt;&gt;MONTH($A19-WEEKDAY($A19,$C$6)+(COLUMN(Q19)-COLUMN($B19)+1)),"",$A19-WEEKDAY($A19,$C$6)+(COLUMN(Q19)-COLUMN($B19)+1))</f>
        <v>44634</v>
      </c>
      <c r="R19" s="27" cm="1">
        <f t="array" ref="R19">IF(MONTH($A19)&lt;&gt;MONTH($A19-WEEKDAY($A19,$C$6)+(COLUMN(R19)-COLUMN($B19)+1)),"",$A19-WEEKDAY($A19,$C$6)+(COLUMN(R19)-COLUMN($B19)+1))</f>
        <v>44635</v>
      </c>
      <c r="S19" s="27" cm="1">
        <f t="array" ref="S19">IF(MONTH($A19)&lt;&gt;MONTH($A19-WEEKDAY($A19,$C$6)+(COLUMN(S19)-COLUMN($B19)+1)),"",$A19-WEEKDAY($A19,$C$6)+(COLUMN(S19)-COLUMN($B19)+1))</f>
        <v>44636</v>
      </c>
      <c r="T19" s="27" cm="1">
        <f t="array" ref="T19">IF(MONTH($A19)&lt;&gt;MONTH($A19-WEEKDAY($A19,$C$6)+(COLUMN(T19)-COLUMN($B19)+1)),"",$A19-WEEKDAY($A19,$C$6)+(COLUMN(T19)-COLUMN($B19)+1))</f>
        <v>44637</v>
      </c>
      <c r="U19" s="27" cm="1">
        <f t="array" ref="U19">IF(MONTH($A19)&lt;&gt;MONTH($A19-WEEKDAY($A19,$C$6)+(COLUMN(U19)-COLUMN($B19)+1)),"",$A19-WEEKDAY($A19,$C$6)+(COLUMN(U19)-COLUMN($B19)+1))</f>
        <v>44638</v>
      </c>
      <c r="V19" s="27" cm="1">
        <f t="array" ref="V19">IF(MONTH($A19)&lt;&gt;MONTH($A19-WEEKDAY($A19,$C$6)+(COLUMN(V19)-COLUMN($B19)+1)),"",$A19-WEEKDAY($A19,$C$6)+(COLUMN(V19)-COLUMN($B19)+1))</f>
        <v>44639</v>
      </c>
      <c r="W19" s="27" cm="1">
        <f t="array" ref="W19">IF(MONTH($A19)&lt;&gt;MONTH($A19-WEEKDAY($A19,$C$6)+(COLUMN(W19)-COLUMN($B19)+1)),"",$A19-WEEKDAY($A19,$C$6)+(COLUMN(W19)-COLUMN($B19)+1))</f>
        <v>44640</v>
      </c>
      <c r="X19" s="27" cm="1">
        <f t="array" ref="X19">IF(MONTH($A19)&lt;&gt;MONTH($A19-WEEKDAY($A19,$C$6)+(COLUMN(X19)-COLUMN($B19)+1)),"",$A19-WEEKDAY($A19,$C$6)+(COLUMN(X19)-COLUMN($B19)+1))</f>
        <v>44641</v>
      </c>
      <c r="Y19" s="27" cm="1">
        <f t="array" ref="Y19">IF(MONTH($A19)&lt;&gt;MONTH($A19-WEEKDAY($A19,$C$6)+(COLUMN(Y19)-COLUMN($B19)+1)),"",$A19-WEEKDAY($A19,$C$6)+(COLUMN(Y19)-COLUMN($B19)+1))</f>
        <v>44642</v>
      </c>
      <c r="Z19" s="27" cm="1">
        <f t="array" ref="Z19">IF(MONTH($A19)&lt;&gt;MONTH($A19-WEEKDAY($A19,$C$6)+(COLUMN(Z19)-COLUMN($B19)+1)),"",$A19-WEEKDAY($A19,$C$6)+(COLUMN(Z19)-COLUMN($B19)+1))</f>
        <v>44643</v>
      </c>
      <c r="AA19" s="27" cm="1">
        <f t="array" ref="AA19">IF(MONTH($A19)&lt;&gt;MONTH($A19-WEEKDAY($A19,$C$6)+(COLUMN(AA19)-COLUMN($B19)+1)),"",$A19-WEEKDAY($A19,$C$6)+(COLUMN(AA19)-COLUMN($B19)+1))</f>
        <v>44644</v>
      </c>
      <c r="AB19" s="27" cm="1">
        <f t="array" ref="AB19">IF(MONTH($A19)&lt;&gt;MONTH($A19-WEEKDAY($A19,$C$6)+(COLUMN(AB19)-COLUMN($B19)+1)),"",$A19-WEEKDAY($A19,$C$6)+(COLUMN(AB19)-COLUMN($B19)+1))</f>
        <v>44645</v>
      </c>
      <c r="AC19" s="27" cm="1">
        <f t="array" ref="AC19">IF(MONTH($A19)&lt;&gt;MONTH($A19-WEEKDAY($A19,$C$6)+(COLUMN(AC19)-COLUMN($B19)+1)),"",$A19-WEEKDAY($A19,$C$6)+(COLUMN(AC19)-COLUMN($B19)+1))</f>
        <v>44646</v>
      </c>
      <c r="AD19" s="27" cm="1">
        <f t="array" ref="AD19">IF(MONTH($A19)&lt;&gt;MONTH($A19-WEEKDAY($A19,$C$6)+(COLUMN(AD19)-COLUMN($B19)+1)),"",$A19-WEEKDAY($A19,$C$6)+(COLUMN(AD19)-COLUMN($B19)+1))</f>
        <v>44647</v>
      </c>
      <c r="AE19" s="27" cm="1">
        <f t="array" ref="AE19">IF(MONTH($A19)&lt;&gt;MONTH($A19-WEEKDAY($A19,$C$6)+(COLUMN(AE19)-COLUMN($B19)+1)),"",$A19-WEEKDAY($A19,$C$6)+(COLUMN(AE19)-COLUMN($B19)+1))</f>
        <v>44648</v>
      </c>
      <c r="AF19" s="27" cm="1">
        <f t="array" ref="AF19">IF(MONTH($A19)&lt;&gt;MONTH($A19-WEEKDAY($A19,$C$6)+(COLUMN(AF19)-COLUMN($B19)+1)),"",$A19-WEEKDAY($A19,$C$6)+(COLUMN(AF19)-COLUMN($B19)+1))</f>
        <v>44649</v>
      </c>
      <c r="AG19" s="27" cm="1">
        <f t="array" ref="AG19">IF(MONTH($A19)&lt;&gt;MONTH($A19-WEEKDAY($A19,$C$6)+(COLUMN(AG19)-COLUMN($B19)+1)),"",$A19-WEEKDAY($A19,$C$6)+(COLUMN(AG19)-COLUMN($B19)+1))</f>
        <v>44650</v>
      </c>
      <c r="AH19" s="27" cm="1">
        <f t="array" ref="AH19">IF(MONTH($A19)&lt;&gt;MONTH($A19-WEEKDAY($A19,$C$6)+(COLUMN(AH19)-COLUMN($B19)+1)),"",$A19-WEEKDAY($A19,$C$6)+(COLUMN(AH19)-COLUMN($B19)+1))</f>
        <v>44651</v>
      </c>
      <c r="AI19" s="27" t="str" cm="1">
        <f t="array" ref="AI19">IF(MONTH($A19)&lt;&gt;MONTH($A19-WEEKDAY($A19,$C$6)+(COLUMN(AI19)-COLUMN($B19)+1)),"",$A19-WEEKDAY($A19,$C$6)+(COLUMN(AI19)-COLUMN($B19)+1))</f>
        <v/>
      </c>
      <c r="AJ19" s="27" t="str" cm="1">
        <f t="array" ref="AJ19">IF(MONTH($A19)&lt;&gt;MONTH($A19-WEEKDAY($A19,$C$6)+(COLUMN(AJ19)-COLUMN($B19)+1)),"",$A19-WEEKDAY($A19,$C$6)+(COLUMN(AJ19)-COLUMN($B19)+1))</f>
        <v/>
      </c>
      <c r="AK19" s="27" t="str" cm="1">
        <f t="array" ref="AK19">IF(MONTH($A19)&lt;&gt;MONTH($A19-WEEKDAY($A19,$C$6)+(COLUMN(AK19)-COLUMN($B19)+1)),"",$A19-WEEKDAY($A19,$C$6)+(COLUMN(AK19)-COLUMN($B19)+1))</f>
        <v/>
      </c>
      <c r="AL19" s="27" t="str" cm="1">
        <f t="array" ref="AL19">IF(MONTH($A19)&lt;&gt;MONTH($A19-WEEKDAY($A19,$C$6)+(COLUMN(AL19)-COLUMN($B19)+1)),"",$A19-WEEKDAY($A19,$C$6)+(COLUMN(AL19)-COLUMN($B19)+1))</f>
        <v/>
      </c>
      <c r="AN19" s="75" t="str">
        <f>HYPERLINK("https://www.vertex42.com/ExcelTemplates/business-templates.html","► More Business Templates")</f>
        <v>► More Business Templates</v>
      </c>
    </row>
    <row r="20" spans="1:40" ht="15.75" x14ac:dyDescent="0.35">
      <c r="A20" s="34" t="s">
        <v>49</v>
      </c>
      <c r="B20" s="17" t="str">
        <f>IF(OR(B19="",B19&lt;$P$6),"",IF(MOD(B19-$P$6,$P$5+$S$5+$V$5)&lt;$P$5,"1",IF(MOD(B19-$P$6,$P$5+$S$5+$V$5)&lt;$P$5+$S$5,"2","x")))</f>
        <v/>
      </c>
      <c r="C20" s="17" t="str">
        <f t="shared" ref="C20" si="39">IF(OR(C19="",C19&lt;$P$6),"",IF(MOD(C19-$P$6,$P$5+$S$5+$V$5)&lt;$P$5,"1",IF(MOD(C19-$P$6,$P$5+$S$5+$V$5)&lt;$P$5+$S$5,"2","x")))</f>
        <v/>
      </c>
      <c r="D20" s="17" t="str">
        <f t="shared" ref="D20" si="40">IF(OR(D19="",D19&lt;$P$6),"",IF(MOD(D19-$P$6,$P$5+$S$5+$V$5)&lt;$P$5,"1",IF(MOD(D19-$P$6,$P$5+$S$5+$V$5)&lt;$P$5+$S$5,"2","x")))</f>
        <v>x</v>
      </c>
      <c r="E20" s="17" t="str">
        <f t="shared" ref="E20" si="41">IF(OR(E19="",E19&lt;$P$6),"",IF(MOD(E19-$P$6,$P$5+$S$5+$V$5)&lt;$P$5,"1",IF(MOD(E19-$P$6,$P$5+$S$5+$V$5)&lt;$P$5+$S$5,"2","x")))</f>
        <v>x</v>
      </c>
      <c r="F20" s="17" t="str">
        <f t="shared" ref="F20" si="42">IF(OR(F19="",F19&lt;$P$6),"",IF(MOD(F19-$P$6,$P$5+$S$5+$V$5)&lt;$P$5,"1",IF(MOD(F19-$P$6,$P$5+$S$5+$V$5)&lt;$P$5+$S$5,"2","x")))</f>
        <v>x</v>
      </c>
      <c r="G20" s="17" t="str">
        <f t="shared" ref="G20" si="43">IF(OR(G19="",G19&lt;$P$6),"",IF(MOD(G19-$P$6,$P$5+$S$5+$V$5)&lt;$P$5,"1",IF(MOD(G19-$P$6,$P$5+$S$5+$V$5)&lt;$P$5+$S$5,"2","x")))</f>
        <v>1</v>
      </c>
      <c r="H20" s="17" t="str">
        <f t="shared" ref="H20" si="44">IF(OR(H19="",H19&lt;$P$6),"",IF(MOD(H19-$P$6,$P$5+$S$5+$V$5)&lt;$P$5,"1",IF(MOD(H19-$P$6,$P$5+$S$5+$V$5)&lt;$P$5+$S$5,"2","x")))</f>
        <v>1</v>
      </c>
      <c r="I20" s="17" t="str">
        <f t="shared" ref="I20" si="45">IF(OR(I19="",I19&lt;$P$6),"",IF(MOD(I19-$P$6,$P$5+$S$5+$V$5)&lt;$P$5,"1",IF(MOD(I19-$P$6,$P$5+$S$5+$V$5)&lt;$P$5+$S$5,"2","x")))</f>
        <v>1</v>
      </c>
      <c r="J20" s="17" t="str">
        <f t="shared" ref="J20" si="46">IF(OR(J19="",J19&lt;$P$6),"",IF(MOD(J19-$P$6,$P$5+$S$5+$V$5)&lt;$P$5,"1",IF(MOD(J19-$P$6,$P$5+$S$5+$V$5)&lt;$P$5+$S$5,"2","x")))</f>
        <v>1</v>
      </c>
      <c r="K20" s="17" t="str">
        <f t="shared" ref="K20" si="47">IF(OR(K19="",K19&lt;$P$6),"",IF(MOD(K19-$P$6,$P$5+$S$5+$V$5)&lt;$P$5,"1",IF(MOD(K19-$P$6,$P$5+$S$5+$V$5)&lt;$P$5+$S$5,"2","x")))</f>
        <v>x</v>
      </c>
      <c r="L20" s="17" t="str">
        <f t="shared" ref="L20" si="48">IF(OR(L19="",L19&lt;$P$6),"",IF(MOD(L19-$P$6,$P$5+$S$5+$V$5)&lt;$P$5,"1",IF(MOD(L19-$P$6,$P$5+$S$5+$V$5)&lt;$P$5+$S$5,"2","x")))</f>
        <v>x</v>
      </c>
      <c r="M20" s="17" t="str">
        <f t="shared" ref="M20" si="49">IF(OR(M19="",M19&lt;$P$6),"",IF(MOD(M19-$P$6,$P$5+$S$5+$V$5)&lt;$P$5,"1",IF(MOD(M19-$P$6,$P$5+$S$5+$V$5)&lt;$P$5+$S$5,"2","x")))</f>
        <v>x</v>
      </c>
      <c r="N20" s="17" t="str">
        <f t="shared" ref="N20" si="50">IF(OR(N19="",N19&lt;$P$6),"",IF(MOD(N19-$P$6,$P$5+$S$5+$V$5)&lt;$P$5,"1",IF(MOD(N19-$P$6,$P$5+$S$5+$V$5)&lt;$P$5+$S$5,"2","x")))</f>
        <v>1</v>
      </c>
      <c r="O20" s="17" t="str">
        <f t="shared" ref="O20" si="51">IF(OR(O19="",O19&lt;$P$6),"",IF(MOD(O19-$P$6,$P$5+$S$5+$V$5)&lt;$P$5,"1",IF(MOD(O19-$P$6,$P$5+$S$5+$V$5)&lt;$P$5+$S$5,"2","x")))</f>
        <v>1</v>
      </c>
      <c r="P20" s="17" t="str">
        <f t="shared" ref="P20" si="52">IF(OR(P19="",P19&lt;$P$6),"",IF(MOD(P19-$P$6,$P$5+$S$5+$V$5)&lt;$P$5,"1",IF(MOD(P19-$P$6,$P$5+$S$5+$V$5)&lt;$P$5+$S$5,"2","x")))</f>
        <v>1</v>
      </c>
      <c r="Q20" s="17" t="str">
        <f t="shared" ref="Q20" si="53">IF(OR(Q19="",Q19&lt;$P$6),"",IF(MOD(Q19-$P$6,$P$5+$S$5+$V$5)&lt;$P$5,"1",IF(MOD(Q19-$P$6,$P$5+$S$5+$V$5)&lt;$P$5+$S$5,"2","x")))</f>
        <v>1</v>
      </c>
      <c r="R20" s="17" t="str">
        <f t="shared" ref="R20" si="54">IF(OR(R19="",R19&lt;$P$6),"",IF(MOD(R19-$P$6,$P$5+$S$5+$V$5)&lt;$P$5,"1",IF(MOD(R19-$P$6,$P$5+$S$5+$V$5)&lt;$P$5+$S$5,"2","x")))</f>
        <v>x</v>
      </c>
      <c r="S20" s="17" t="str">
        <f t="shared" ref="S20" si="55">IF(OR(S19="",S19&lt;$P$6),"",IF(MOD(S19-$P$6,$P$5+$S$5+$V$5)&lt;$P$5,"1",IF(MOD(S19-$P$6,$P$5+$S$5+$V$5)&lt;$P$5+$S$5,"2","x")))</f>
        <v>x</v>
      </c>
      <c r="T20" s="17" t="str">
        <f t="shared" ref="T20" si="56">IF(OR(T19="",T19&lt;$P$6),"",IF(MOD(T19-$P$6,$P$5+$S$5+$V$5)&lt;$P$5,"1",IF(MOD(T19-$P$6,$P$5+$S$5+$V$5)&lt;$P$5+$S$5,"2","x")))</f>
        <v>x</v>
      </c>
      <c r="U20" s="17" t="str">
        <f t="shared" ref="U20" si="57">IF(OR(U19="",U19&lt;$P$6),"",IF(MOD(U19-$P$6,$P$5+$S$5+$V$5)&lt;$P$5,"1",IF(MOD(U19-$P$6,$P$5+$S$5+$V$5)&lt;$P$5+$S$5,"2","x")))</f>
        <v>1</v>
      </c>
      <c r="V20" s="17" t="str">
        <f t="shared" ref="V20" si="58">IF(OR(V19="",V19&lt;$P$6),"",IF(MOD(V19-$P$6,$P$5+$S$5+$V$5)&lt;$P$5,"1",IF(MOD(V19-$P$6,$P$5+$S$5+$V$5)&lt;$P$5+$S$5,"2","x")))</f>
        <v>1</v>
      </c>
      <c r="W20" s="17" t="str">
        <f t="shared" ref="W20" si="59">IF(OR(W19="",W19&lt;$P$6),"",IF(MOD(W19-$P$6,$P$5+$S$5+$V$5)&lt;$P$5,"1",IF(MOD(W19-$P$6,$P$5+$S$5+$V$5)&lt;$P$5+$S$5,"2","x")))</f>
        <v>1</v>
      </c>
      <c r="X20" s="17" t="str">
        <f t="shared" ref="X20" si="60">IF(OR(X19="",X19&lt;$P$6),"",IF(MOD(X19-$P$6,$P$5+$S$5+$V$5)&lt;$P$5,"1",IF(MOD(X19-$P$6,$P$5+$S$5+$V$5)&lt;$P$5+$S$5,"2","x")))</f>
        <v>1</v>
      </c>
      <c r="Y20" s="17" t="str">
        <f t="shared" ref="Y20" si="61">IF(OR(Y19="",Y19&lt;$P$6),"",IF(MOD(Y19-$P$6,$P$5+$S$5+$V$5)&lt;$P$5,"1",IF(MOD(Y19-$P$6,$P$5+$S$5+$V$5)&lt;$P$5+$S$5,"2","x")))</f>
        <v>x</v>
      </c>
      <c r="Z20" s="17" t="str">
        <f t="shared" ref="Z20" si="62">IF(OR(Z19="",Z19&lt;$P$6),"",IF(MOD(Z19-$P$6,$P$5+$S$5+$V$5)&lt;$P$5,"1",IF(MOD(Z19-$P$6,$P$5+$S$5+$V$5)&lt;$P$5+$S$5,"2","x")))</f>
        <v>x</v>
      </c>
      <c r="AA20" s="17" t="str">
        <f t="shared" ref="AA20" si="63">IF(OR(AA19="",AA19&lt;$P$6),"",IF(MOD(AA19-$P$6,$P$5+$S$5+$V$5)&lt;$P$5,"1",IF(MOD(AA19-$P$6,$P$5+$S$5+$V$5)&lt;$P$5+$S$5,"2","x")))</f>
        <v>x</v>
      </c>
      <c r="AB20" s="17" t="str">
        <f t="shared" ref="AB20" si="64">IF(OR(AB19="",AB19&lt;$P$6),"",IF(MOD(AB19-$P$6,$P$5+$S$5+$V$5)&lt;$P$5,"1",IF(MOD(AB19-$P$6,$P$5+$S$5+$V$5)&lt;$P$5+$S$5,"2","x")))</f>
        <v>1</v>
      </c>
      <c r="AC20" s="17" t="str">
        <f t="shared" ref="AC20" si="65">IF(OR(AC19="",AC19&lt;$P$6),"",IF(MOD(AC19-$P$6,$P$5+$S$5+$V$5)&lt;$P$5,"1",IF(MOD(AC19-$P$6,$P$5+$S$5+$V$5)&lt;$P$5+$S$5,"2","x")))</f>
        <v>1</v>
      </c>
      <c r="AD20" s="17" t="str">
        <f t="shared" ref="AD20" si="66">IF(OR(AD19="",AD19&lt;$P$6),"",IF(MOD(AD19-$P$6,$P$5+$S$5+$V$5)&lt;$P$5,"1",IF(MOD(AD19-$P$6,$P$5+$S$5+$V$5)&lt;$P$5+$S$5,"2","x")))</f>
        <v>1</v>
      </c>
      <c r="AE20" s="17" t="str">
        <f t="shared" ref="AE20" si="67">IF(OR(AE19="",AE19&lt;$P$6),"",IF(MOD(AE19-$P$6,$P$5+$S$5+$V$5)&lt;$P$5,"1",IF(MOD(AE19-$P$6,$P$5+$S$5+$V$5)&lt;$P$5+$S$5,"2","x")))</f>
        <v>1</v>
      </c>
      <c r="AF20" s="17" t="str">
        <f t="shared" ref="AF20" si="68">IF(OR(AF19="",AF19&lt;$P$6),"",IF(MOD(AF19-$P$6,$P$5+$S$5+$V$5)&lt;$P$5,"1",IF(MOD(AF19-$P$6,$P$5+$S$5+$V$5)&lt;$P$5+$S$5,"2","x")))</f>
        <v>x</v>
      </c>
      <c r="AG20" s="17" t="str">
        <f t="shared" ref="AG20" si="69">IF(OR(AG19="",AG19&lt;$P$6),"",IF(MOD(AG19-$P$6,$P$5+$S$5+$V$5)&lt;$P$5,"1",IF(MOD(AG19-$P$6,$P$5+$S$5+$V$5)&lt;$P$5+$S$5,"2","x")))</f>
        <v>x</v>
      </c>
      <c r="AH20" s="17" t="str">
        <f t="shared" ref="AH20" si="70">IF(OR(AH19="",AH19&lt;$P$6),"",IF(MOD(AH19-$P$6,$P$5+$S$5+$V$5)&lt;$P$5,"1",IF(MOD(AH19-$P$6,$P$5+$S$5+$V$5)&lt;$P$5+$S$5,"2","x")))</f>
        <v>x</v>
      </c>
      <c r="AI20" s="17" t="str">
        <f t="shared" ref="AI20" si="71">IF(OR(AI19="",AI19&lt;$P$6),"",IF(MOD(AI19-$P$6,$P$5+$S$5+$V$5)&lt;$P$5,"1",IF(MOD(AI19-$P$6,$P$5+$S$5+$V$5)&lt;$P$5+$S$5,"2","x")))</f>
        <v/>
      </c>
      <c r="AJ20" s="17" t="str">
        <f t="shared" ref="AJ20" si="72">IF(OR(AJ19="",AJ19&lt;$P$6),"",IF(MOD(AJ19-$P$6,$P$5+$S$5+$V$5)&lt;$P$5,"1",IF(MOD(AJ19-$P$6,$P$5+$S$5+$V$5)&lt;$P$5+$S$5,"2","x")))</f>
        <v/>
      </c>
      <c r="AK20" s="17" t="str">
        <f t="shared" ref="AK20" si="73">IF(OR(AK19="",AK19&lt;$P$6),"",IF(MOD(AK19-$P$6,$P$5+$S$5+$V$5)&lt;$P$5,"1",IF(MOD(AK19-$P$6,$P$5+$S$5+$V$5)&lt;$P$5+$S$5,"2","x")))</f>
        <v/>
      </c>
      <c r="AL20" s="17" t="str">
        <f t="shared" ref="AL20" si="74">IF(OR(AL19="",AL19&lt;$P$6),"",IF(MOD(AL19-$P$6,$P$5+$S$5+$V$5)&lt;$P$5,"1",IF(MOD(AL19-$P$6,$P$5+$S$5+$V$5)&lt;$P$5+$S$5,"2","x")))</f>
        <v/>
      </c>
    </row>
    <row r="21" spans="1:40" ht="15.75" x14ac:dyDescent="0.35">
      <c r="A21" s="38" t="s">
        <v>48</v>
      </c>
      <c r="B21" s="33" t="str">
        <f>IF(OR(B19="",B19&lt;$AD$6),"",IF(MOD(B19-$AD$6,$AD$5)=0,"p",""))</f>
        <v/>
      </c>
      <c r="C21" s="33" t="str">
        <f t="shared" ref="C21:AL21" si="75">IF(OR(C19="",C19&lt;$AD$6),"",IF(MOD(C19-$AD$6,$AD$5)=0,"p",""))</f>
        <v/>
      </c>
      <c r="D21" s="33" t="str">
        <f t="shared" si="75"/>
        <v/>
      </c>
      <c r="E21" s="33" t="str">
        <f t="shared" si="75"/>
        <v/>
      </c>
      <c r="F21" s="33" t="str">
        <f t="shared" si="75"/>
        <v/>
      </c>
      <c r="G21" s="33" t="str">
        <f t="shared" si="75"/>
        <v/>
      </c>
      <c r="H21" s="33" t="str">
        <f t="shared" si="75"/>
        <v/>
      </c>
      <c r="I21" s="33" t="str">
        <f t="shared" si="75"/>
        <v/>
      </c>
      <c r="J21" s="33" t="str">
        <f t="shared" si="75"/>
        <v/>
      </c>
      <c r="K21" s="33" t="str">
        <f t="shared" si="75"/>
        <v/>
      </c>
      <c r="L21" s="33" t="str">
        <f t="shared" si="75"/>
        <v/>
      </c>
      <c r="M21" s="33" t="str">
        <f t="shared" si="75"/>
        <v/>
      </c>
      <c r="N21" s="33" t="str">
        <f t="shared" si="75"/>
        <v>p</v>
      </c>
      <c r="O21" s="33" t="str">
        <f t="shared" si="75"/>
        <v/>
      </c>
      <c r="P21" s="33" t="str">
        <f t="shared" si="75"/>
        <v/>
      </c>
      <c r="Q21" s="33" t="str">
        <f t="shared" si="75"/>
        <v/>
      </c>
      <c r="R21" s="33" t="str">
        <f t="shared" si="75"/>
        <v/>
      </c>
      <c r="S21" s="33" t="str">
        <f t="shared" si="75"/>
        <v/>
      </c>
      <c r="T21" s="33" t="str">
        <f t="shared" si="75"/>
        <v/>
      </c>
      <c r="U21" s="33" t="str">
        <f t="shared" si="75"/>
        <v/>
      </c>
      <c r="V21" s="33" t="str">
        <f t="shared" si="75"/>
        <v/>
      </c>
      <c r="W21" s="33" t="str">
        <f t="shared" si="75"/>
        <v/>
      </c>
      <c r="X21" s="33" t="str">
        <f t="shared" si="75"/>
        <v/>
      </c>
      <c r="Y21" s="33" t="str">
        <f t="shared" si="75"/>
        <v/>
      </c>
      <c r="Z21" s="33" t="str">
        <f t="shared" si="75"/>
        <v/>
      </c>
      <c r="AA21" s="33" t="str">
        <f t="shared" si="75"/>
        <v/>
      </c>
      <c r="AB21" s="33" t="str">
        <f t="shared" si="75"/>
        <v>p</v>
      </c>
      <c r="AC21" s="33" t="str">
        <f t="shared" si="75"/>
        <v/>
      </c>
      <c r="AD21" s="33" t="str">
        <f t="shared" si="75"/>
        <v/>
      </c>
      <c r="AE21" s="33" t="str">
        <f t="shared" si="75"/>
        <v/>
      </c>
      <c r="AF21" s="33" t="str">
        <f t="shared" si="75"/>
        <v/>
      </c>
      <c r="AG21" s="33" t="str">
        <f t="shared" si="75"/>
        <v/>
      </c>
      <c r="AH21" s="33" t="str">
        <f t="shared" si="75"/>
        <v/>
      </c>
      <c r="AI21" s="33" t="str">
        <f t="shared" si="75"/>
        <v/>
      </c>
      <c r="AJ21" s="33" t="str">
        <f t="shared" si="75"/>
        <v/>
      </c>
      <c r="AK21" s="33" t="str">
        <f t="shared" si="75"/>
        <v/>
      </c>
      <c r="AL21" s="33" t="str">
        <f t="shared" si="75"/>
        <v/>
      </c>
    </row>
    <row r="22" spans="1:40" ht="15.75" x14ac:dyDescent="0.35">
      <c r="A22" s="30"/>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row>
    <row r="23" spans="1:40" ht="15.75" x14ac:dyDescent="0.35">
      <c r="A23" s="32">
        <f>DATE(YEAR(A19+35),MONTH(A19+35),1)</f>
        <v>44652</v>
      </c>
      <c r="B23" s="27" t="str" cm="1">
        <f t="array" ref="B23">IF(MONTH($A23)&lt;&gt;MONTH($A23-WEEKDAY($A23,$C$6)+(COLUMN(B23)-COLUMN($B23)+1)),"",$A23-WEEKDAY($A23,$C$6)+(COLUMN(B23)-COLUMN($B23)+1))</f>
        <v/>
      </c>
      <c r="C23" s="27" t="str" cm="1">
        <f t="array" ref="C23">IF(MONTH($A23)&lt;&gt;MONTH($A23-WEEKDAY($A23,$C$6)+(COLUMN(C23)-COLUMN($B23)+1)),"",$A23-WEEKDAY($A23,$C$6)+(COLUMN(C23)-COLUMN($B23)+1))</f>
        <v/>
      </c>
      <c r="D23" s="27" t="str" cm="1">
        <f t="array" ref="D23">IF(MONTH($A23)&lt;&gt;MONTH($A23-WEEKDAY($A23,$C$6)+(COLUMN(D23)-COLUMN($B23)+1)),"",$A23-WEEKDAY($A23,$C$6)+(COLUMN(D23)-COLUMN($B23)+1))</f>
        <v/>
      </c>
      <c r="E23" s="27" t="str" cm="1">
        <f t="array" ref="E23">IF(MONTH($A23)&lt;&gt;MONTH($A23-WEEKDAY($A23,$C$6)+(COLUMN(E23)-COLUMN($B23)+1)),"",$A23-WEEKDAY($A23,$C$6)+(COLUMN(E23)-COLUMN($B23)+1))</f>
        <v/>
      </c>
      <c r="F23" s="27" t="str" cm="1">
        <f t="array" ref="F23">IF(MONTH($A23)&lt;&gt;MONTH($A23-WEEKDAY($A23,$C$6)+(COLUMN(F23)-COLUMN($B23)+1)),"",$A23-WEEKDAY($A23,$C$6)+(COLUMN(F23)-COLUMN($B23)+1))</f>
        <v/>
      </c>
      <c r="G23" s="27" cm="1">
        <f t="array" ref="G23">IF(MONTH($A23)&lt;&gt;MONTH($A23-WEEKDAY($A23,$C$6)+(COLUMN(G23)-COLUMN($B23)+1)),"",$A23-WEEKDAY($A23,$C$6)+(COLUMN(G23)-COLUMN($B23)+1))</f>
        <v>44652</v>
      </c>
      <c r="H23" s="27" cm="1">
        <f t="array" ref="H23">IF(MONTH($A23)&lt;&gt;MONTH($A23-WEEKDAY($A23,$C$6)+(COLUMN(H23)-COLUMN($B23)+1)),"",$A23-WEEKDAY($A23,$C$6)+(COLUMN(H23)-COLUMN($B23)+1))</f>
        <v>44653</v>
      </c>
      <c r="I23" s="27" cm="1">
        <f t="array" ref="I23">IF(MONTH($A23)&lt;&gt;MONTH($A23-WEEKDAY($A23,$C$6)+(COLUMN(I23)-COLUMN($B23)+1)),"",$A23-WEEKDAY($A23,$C$6)+(COLUMN(I23)-COLUMN($B23)+1))</f>
        <v>44654</v>
      </c>
      <c r="J23" s="27" cm="1">
        <f t="array" ref="J23">IF(MONTH($A23)&lt;&gt;MONTH($A23-WEEKDAY($A23,$C$6)+(COLUMN(J23)-COLUMN($B23)+1)),"",$A23-WEEKDAY($A23,$C$6)+(COLUMN(J23)-COLUMN($B23)+1))</f>
        <v>44655</v>
      </c>
      <c r="K23" s="27" cm="1">
        <f t="array" ref="K23">IF(MONTH($A23)&lt;&gt;MONTH($A23-WEEKDAY($A23,$C$6)+(COLUMN(K23)-COLUMN($B23)+1)),"",$A23-WEEKDAY($A23,$C$6)+(COLUMN(K23)-COLUMN($B23)+1))</f>
        <v>44656</v>
      </c>
      <c r="L23" s="27" cm="1">
        <f t="array" ref="L23">IF(MONTH($A23)&lt;&gt;MONTH($A23-WEEKDAY($A23,$C$6)+(COLUMN(L23)-COLUMN($B23)+1)),"",$A23-WEEKDAY($A23,$C$6)+(COLUMN(L23)-COLUMN($B23)+1))</f>
        <v>44657</v>
      </c>
      <c r="M23" s="27" cm="1">
        <f t="array" ref="M23">IF(MONTH($A23)&lt;&gt;MONTH($A23-WEEKDAY($A23,$C$6)+(COLUMN(M23)-COLUMN($B23)+1)),"",$A23-WEEKDAY($A23,$C$6)+(COLUMN(M23)-COLUMN($B23)+1))</f>
        <v>44658</v>
      </c>
      <c r="N23" s="27" cm="1">
        <f t="array" ref="N23">IF(MONTH($A23)&lt;&gt;MONTH($A23-WEEKDAY($A23,$C$6)+(COLUMN(N23)-COLUMN($B23)+1)),"",$A23-WEEKDAY($A23,$C$6)+(COLUMN(N23)-COLUMN($B23)+1))</f>
        <v>44659</v>
      </c>
      <c r="O23" s="27" cm="1">
        <f t="array" ref="O23">IF(MONTH($A23)&lt;&gt;MONTH($A23-WEEKDAY($A23,$C$6)+(COLUMN(O23)-COLUMN($B23)+1)),"",$A23-WEEKDAY($A23,$C$6)+(COLUMN(O23)-COLUMN($B23)+1))</f>
        <v>44660</v>
      </c>
      <c r="P23" s="27" cm="1">
        <f t="array" ref="P23">IF(MONTH($A23)&lt;&gt;MONTH($A23-WEEKDAY($A23,$C$6)+(COLUMN(P23)-COLUMN($B23)+1)),"",$A23-WEEKDAY($A23,$C$6)+(COLUMN(P23)-COLUMN($B23)+1))</f>
        <v>44661</v>
      </c>
      <c r="Q23" s="27" cm="1">
        <f t="array" ref="Q23">IF(MONTH($A23)&lt;&gt;MONTH($A23-WEEKDAY($A23,$C$6)+(COLUMN(Q23)-COLUMN($B23)+1)),"",$A23-WEEKDAY($A23,$C$6)+(COLUMN(Q23)-COLUMN($B23)+1))</f>
        <v>44662</v>
      </c>
      <c r="R23" s="27" cm="1">
        <f t="array" ref="R23">IF(MONTH($A23)&lt;&gt;MONTH($A23-WEEKDAY($A23,$C$6)+(COLUMN(R23)-COLUMN($B23)+1)),"",$A23-WEEKDAY($A23,$C$6)+(COLUMN(R23)-COLUMN($B23)+1))</f>
        <v>44663</v>
      </c>
      <c r="S23" s="27" cm="1">
        <f t="array" ref="S23">IF(MONTH($A23)&lt;&gt;MONTH($A23-WEEKDAY($A23,$C$6)+(COLUMN(S23)-COLUMN($B23)+1)),"",$A23-WEEKDAY($A23,$C$6)+(COLUMN(S23)-COLUMN($B23)+1))</f>
        <v>44664</v>
      </c>
      <c r="T23" s="27" cm="1">
        <f t="array" ref="T23">IF(MONTH($A23)&lt;&gt;MONTH($A23-WEEKDAY($A23,$C$6)+(COLUMN(T23)-COLUMN($B23)+1)),"",$A23-WEEKDAY($A23,$C$6)+(COLUMN(T23)-COLUMN($B23)+1))</f>
        <v>44665</v>
      </c>
      <c r="U23" s="27" cm="1">
        <f t="array" ref="U23">IF(MONTH($A23)&lt;&gt;MONTH($A23-WEEKDAY($A23,$C$6)+(COLUMN(U23)-COLUMN($B23)+1)),"",$A23-WEEKDAY($A23,$C$6)+(COLUMN(U23)-COLUMN($B23)+1))</f>
        <v>44666</v>
      </c>
      <c r="V23" s="27" cm="1">
        <f t="array" ref="V23">IF(MONTH($A23)&lt;&gt;MONTH($A23-WEEKDAY($A23,$C$6)+(COLUMN(V23)-COLUMN($B23)+1)),"",$A23-WEEKDAY($A23,$C$6)+(COLUMN(V23)-COLUMN($B23)+1))</f>
        <v>44667</v>
      </c>
      <c r="W23" s="27" cm="1">
        <f t="array" ref="W23">IF(MONTH($A23)&lt;&gt;MONTH($A23-WEEKDAY($A23,$C$6)+(COLUMN(W23)-COLUMN($B23)+1)),"",$A23-WEEKDAY($A23,$C$6)+(COLUMN(W23)-COLUMN($B23)+1))</f>
        <v>44668</v>
      </c>
      <c r="X23" s="27" cm="1">
        <f t="array" ref="X23">IF(MONTH($A23)&lt;&gt;MONTH($A23-WEEKDAY($A23,$C$6)+(COLUMN(X23)-COLUMN($B23)+1)),"",$A23-WEEKDAY($A23,$C$6)+(COLUMN(X23)-COLUMN($B23)+1))</f>
        <v>44669</v>
      </c>
      <c r="Y23" s="27" cm="1">
        <f t="array" ref="Y23">IF(MONTH($A23)&lt;&gt;MONTH($A23-WEEKDAY($A23,$C$6)+(COLUMN(Y23)-COLUMN($B23)+1)),"",$A23-WEEKDAY($A23,$C$6)+(COLUMN(Y23)-COLUMN($B23)+1))</f>
        <v>44670</v>
      </c>
      <c r="Z23" s="27" cm="1">
        <f t="array" ref="Z23">IF(MONTH($A23)&lt;&gt;MONTH($A23-WEEKDAY($A23,$C$6)+(COLUMN(Z23)-COLUMN($B23)+1)),"",$A23-WEEKDAY($A23,$C$6)+(COLUMN(Z23)-COLUMN($B23)+1))</f>
        <v>44671</v>
      </c>
      <c r="AA23" s="27" cm="1">
        <f t="array" ref="AA23">IF(MONTH($A23)&lt;&gt;MONTH($A23-WEEKDAY($A23,$C$6)+(COLUMN(AA23)-COLUMN($B23)+1)),"",$A23-WEEKDAY($A23,$C$6)+(COLUMN(AA23)-COLUMN($B23)+1))</f>
        <v>44672</v>
      </c>
      <c r="AB23" s="27" cm="1">
        <f t="array" ref="AB23">IF(MONTH($A23)&lt;&gt;MONTH($A23-WEEKDAY($A23,$C$6)+(COLUMN(AB23)-COLUMN($B23)+1)),"",$A23-WEEKDAY($A23,$C$6)+(COLUMN(AB23)-COLUMN($B23)+1))</f>
        <v>44673</v>
      </c>
      <c r="AC23" s="27" cm="1">
        <f t="array" ref="AC23">IF(MONTH($A23)&lt;&gt;MONTH($A23-WEEKDAY($A23,$C$6)+(COLUMN(AC23)-COLUMN($B23)+1)),"",$A23-WEEKDAY($A23,$C$6)+(COLUMN(AC23)-COLUMN($B23)+1))</f>
        <v>44674</v>
      </c>
      <c r="AD23" s="27" cm="1">
        <f t="array" ref="AD23">IF(MONTH($A23)&lt;&gt;MONTH($A23-WEEKDAY($A23,$C$6)+(COLUMN(AD23)-COLUMN($B23)+1)),"",$A23-WEEKDAY($A23,$C$6)+(COLUMN(AD23)-COLUMN($B23)+1))</f>
        <v>44675</v>
      </c>
      <c r="AE23" s="27" cm="1">
        <f t="array" ref="AE23">IF(MONTH($A23)&lt;&gt;MONTH($A23-WEEKDAY($A23,$C$6)+(COLUMN(AE23)-COLUMN($B23)+1)),"",$A23-WEEKDAY($A23,$C$6)+(COLUMN(AE23)-COLUMN($B23)+1))</f>
        <v>44676</v>
      </c>
      <c r="AF23" s="27" cm="1">
        <f t="array" ref="AF23">IF(MONTH($A23)&lt;&gt;MONTH($A23-WEEKDAY($A23,$C$6)+(COLUMN(AF23)-COLUMN($B23)+1)),"",$A23-WEEKDAY($A23,$C$6)+(COLUMN(AF23)-COLUMN($B23)+1))</f>
        <v>44677</v>
      </c>
      <c r="AG23" s="27" cm="1">
        <f t="array" ref="AG23">IF(MONTH($A23)&lt;&gt;MONTH($A23-WEEKDAY($A23,$C$6)+(COLUMN(AG23)-COLUMN($B23)+1)),"",$A23-WEEKDAY($A23,$C$6)+(COLUMN(AG23)-COLUMN($B23)+1))</f>
        <v>44678</v>
      </c>
      <c r="AH23" s="27" cm="1">
        <f t="array" ref="AH23">IF(MONTH($A23)&lt;&gt;MONTH($A23-WEEKDAY($A23,$C$6)+(COLUMN(AH23)-COLUMN($B23)+1)),"",$A23-WEEKDAY($A23,$C$6)+(COLUMN(AH23)-COLUMN($B23)+1))</f>
        <v>44679</v>
      </c>
      <c r="AI23" s="27" cm="1">
        <f t="array" ref="AI23">IF(MONTH($A23)&lt;&gt;MONTH($A23-WEEKDAY($A23,$C$6)+(COLUMN(AI23)-COLUMN($B23)+1)),"",$A23-WEEKDAY($A23,$C$6)+(COLUMN(AI23)-COLUMN($B23)+1))</f>
        <v>44680</v>
      </c>
      <c r="AJ23" s="27" cm="1">
        <f t="array" ref="AJ23">IF(MONTH($A23)&lt;&gt;MONTH($A23-WEEKDAY($A23,$C$6)+(COLUMN(AJ23)-COLUMN($B23)+1)),"",$A23-WEEKDAY($A23,$C$6)+(COLUMN(AJ23)-COLUMN($B23)+1))</f>
        <v>44681</v>
      </c>
      <c r="AK23" s="27" t="str" cm="1">
        <f t="array" ref="AK23">IF(MONTH($A23)&lt;&gt;MONTH($A23-WEEKDAY($A23,$C$6)+(COLUMN(AK23)-COLUMN($B23)+1)),"",$A23-WEEKDAY($A23,$C$6)+(COLUMN(AK23)-COLUMN($B23)+1))</f>
        <v/>
      </c>
      <c r="AL23" s="27" t="str" cm="1">
        <f t="array" ref="AL23">IF(MONTH($A23)&lt;&gt;MONTH($A23-WEEKDAY($A23,$C$6)+(COLUMN(AL23)-COLUMN($B23)+1)),"",$A23-WEEKDAY($A23,$C$6)+(COLUMN(AL23)-COLUMN($B23)+1))</f>
        <v/>
      </c>
    </row>
    <row r="24" spans="1:40" ht="15.75" x14ac:dyDescent="0.35">
      <c r="A24" s="34" t="s">
        <v>49</v>
      </c>
      <c r="B24" s="17" t="str">
        <f>IF(OR(B23="",B23&lt;$P$6),"",IF(MOD(B23-$P$6,$P$5+$S$5+$V$5)&lt;$P$5,"1",IF(MOD(B23-$P$6,$P$5+$S$5+$V$5)&lt;$P$5+$S$5,"2","x")))</f>
        <v/>
      </c>
      <c r="C24" s="17" t="str">
        <f t="shared" ref="C24" si="76">IF(OR(C23="",C23&lt;$P$6),"",IF(MOD(C23-$P$6,$P$5+$S$5+$V$5)&lt;$P$5,"1",IF(MOD(C23-$P$6,$P$5+$S$5+$V$5)&lt;$P$5+$S$5,"2","x")))</f>
        <v/>
      </c>
      <c r="D24" s="17" t="str">
        <f t="shared" ref="D24" si="77">IF(OR(D23="",D23&lt;$P$6),"",IF(MOD(D23-$P$6,$P$5+$S$5+$V$5)&lt;$P$5,"1",IF(MOD(D23-$P$6,$P$5+$S$5+$V$5)&lt;$P$5+$S$5,"2","x")))</f>
        <v/>
      </c>
      <c r="E24" s="17" t="str">
        <f t="shared" ref="E24" si="78">IF(OR(E23="",E23&lt;$P$6),"",IF(MOD(E23-$P$6,$P$5+$S$5+$V$5)&lt;$P$5,"1",IF(MOD(E23-$P$6,$P$5+$S$5+$V$5)&lt;$P$5+$S$5,"2","x")))</f>
        <v/>
      </c>
      <c r="F24" s="17" t="str">
        <f t="shared" ref="F24" si="79">IF(OR(F23="",F23&lt;$P$6),"",IF(MOD(F23-$P$6,$P$5+$S$5+$V$5)&lt;$P$5,"1",IF(MOD(F23-$P$6,$P$5+$S$5+$V$5)&lt;$P$5+$S$5,"2","x")))</f>
        <v/>
      </c>
      <c r="G24" s="17" t="str">
        <f t="shared" ref="G24" si="80">IF(OR(G23="",G23&lt;$P$6),"",IF(MOD(G23-$P$6,$P$5+$S$5+$V$5)&lt;$P$5,"1",IF(MOD(G23-$P$6,$P$5+$S$5+$V$5)&lt;$P$5+$S$5,"2","x")))</f>
        <v>1</v>
      </c>
      <c r="H24" s="17" t="str">
        <f t="shared" ref="H24" si="81">IF(OR(H23="",H23&lt;$P$6),"",IF(MOD(H23-$P$6,$P$5+$S$5+$V$5)&lt;$P$5,"1",IF(MOD(H23-$P$6,$P$5+$S$5+$V$5)&lt;$P$5+$S$5,"2","x")))</f>
        <v>1</v>
      </c>
      <c r="I24" s="17" t="str">
        <f t="shared" ref="I24" si="82">IF(OR(I23="",I23&lt;$P$6),"",IF(MOD(I23-$P$6,$P$5+$S$5+$V$5)&lt;$P$5,"1",IF(MOD(I23-$P$6,$P$5+$S$5+$V$5)&lt;$P$5+$S$5,"2","x")))</f>
        <v>1</v>
      </c>
      <c r="J24" s="17" t="str">
        <f t="shared" ref="J24" si="83">IF(OR(J23="",J23&lt;$P$6),"",IF(MOD(J23-$P$6,$P$5+$S$5+$V$5)&lt;$P$5,"1",IF(MOD(J23-$P$6,$P$5+$S$5+$V$5)&lt;$P$5+$S$5,"2","x")))</f>
        <v>1</v>
      </c>
      <c r="K24" s="17" t="str">
        <f t="shared" ref="K24" si="84">IF(OR(K23="",K23&lt;$P$6),"",IF(MOD(K23-$P$6,$P$5+$S$5+$V$5)&lt;$P$5,"1",IF(MOD(K23-$P$6,$P$5+$S$5+$V$5)&lt;$P$5+$S$5,"2","x")))</f>
        <v>x</v>
      </c>
      <c r="L24" s="17" t="str">
        <f t="shared" ref="L24" si="85">IF(OR(L23="",L23&lt;$P$6),"",IF(MOD(L23-$P$6,$P$5+$S$5+$V$5)&lt;$P$5,"1",IF(MOD(L23-$P$6,$P$5+$S$5+$V$5)&lt;$P$5+$S$5,"2","x")))</f>
        <v>x</v>
      </c>
      <c r="M24" s="17" t="str">
        <f t="shared" ref="M24" si="86">IF(OR(M23="",M23&lt;$P$6),"",IF(MOD(M23-$P$6,$P$5+$S$5+$V$5)&lt;$P$5,"1",IF(MOD(M23-$P$6,$P$5+$S$5+$V$5)&lt;$P$5+$S$5,"2","x")))</f>
        <v>x</v>
      </c>
      <c r="N24" s="17" t="str">
        <f t="shared" ref="N24" si="87">IF(OR(N23="",N23&lt;$P$6),"",IF(MOD(N23-$P$6,$P$5+$S$5+$V$5)&lt;$P$5,"1",IF(MOD(N23-$P$6,$P$5+$S$5+$V$5)&lt;$P$5+$S$5,"2","x")))</f>
        <v>1</v>
      </c>
      <c r="O24" s="17" t="str">
        <f t="shared" ref="O24" si="88">IF(OR(O23="",O23&lt;$P$6),"",IF(MOD(O23-$P$6,$P$5+$S$5+$V$5)&lt;$P$5,"1",IF(MOD(O23-$P$6,$P$5+$S$5+$V$5)&lt;$P$5+$S$5,"2","x")))</f>
        <v>1</v>
      </c>
      <c r="P24" s="17" t="str">
        <f t="shared" ref="P24" si="89">IF(OR(P23="",P23&lt;$P$6),"",IF(MOD(P23-$P$6,$P$5+$S$5+$V$5)&lt;$P$5,"1",IF(MOD(P23-$P$6,$P$5+$S$5+$V$5)&lt;$P$5+$S$5,"2","x")))</f>
        <v>1</v>
      </c>
      <c r="Q24" s="17" t="str">
        <f t="shared" ref="Q24" si="90">IF(OR(Q23="",Q23&lt;$P$6),"",IF(MOD(Q23-$P$6,$P$5+$S$5+$V$5)&lt;$P$5,"1",IF(MOD(Q23-$P$6,$P$5+$S$5+$V$5)&lt;$P$5+$S$5,"2","x")))</f>
        <v>1</v>
      </c>
      <c r="R24" s="17" t="str">
        <f t="shared" ref="R24" si="91">IF(OR(R23="",R23&lt;$P$6),"",IF(MOD(R23-$P$6,$P$5+$S$5+$V$5)&lt;$P$5,"1",IF(MOD(R23-$P$6,$P$5+$S$5+$V$5)&lt;$P$5+$S$5,"2","x")))</f>
        <v>x</v>
      </c>
      <c r="S24" s="17" t="str">
        <f t="shared" ref="S24" si="92">IF(OR(S23="",S23&lt;$P$6),"",IF(MOD(S23-$P$6,$P$5+$S$5+$V$5)&lt;$P$5,"1",IF(MOD(S23-$P$6,$P$5+$S$5+$V$5)&lt;$P$5+$S$5,"2","x")))</f>
        <v>x</v>
      </c>
      <c r="T24" s="17" t="str">
        <f t="shared" ref="T24" si="93">IF(OR(T23="",T23&lt;$P$6),"",IF(MOD(T23-$P$6,$P$5+$S$5+$V$5)&lt;$P$5,"1",IF(MOD(T23-$P$6,$P$5+$S$5+$V$5)&lt;$P$5+$S$5,"2","x")))</f>
        <v>x</v>
      </c>
      <c r="U24" s="17" t="str">
        <f t="shared" ref="U24" si="94">IF(OR(U23="",U23&lt;$P$6),"",IF(MOD(U23-$P$6,$P$5+$S$5+$V$5)&lt;$P$5,"1",IF(MOD(U23-$P$6,$P$5+$S$5+$V$5)&lt;$P$5+$S$5,"2","x")))</f>
        <v>1</v>
      </c>
      <c r="V24" s="17" t="str">
        <f t="shared" ref="V24" si="95">IF(OR(V23="",V23&lt;$P$6),"",IF(MOD(V23-$P$6,$P$5+$S$5+$V$5)&lt;$P$5,"1",IF(MOD(V23-$P$6,$P$5+$S$5+$V$5)&lt;$P$5+$S$5,"2","x")))</f>
        <v>1</v>
      </c>
      <c r="W24" s="17" t="str">
        <f t="shared" ref="W24" si="96">IF(OR(W23="",W23&lt;$P$6),"",IF(MOD(W23-$P$6,$P$5+$S$5+$V$5)&lt;$P$5,"1",IF(MOD(W23-$P$6,$P$5+$S$5+$V$5)&lt;$P$5+$S$5,"2","x")))</f>
        <v>1</v>
      </c>
      <c r="X24" s="17" t="str">
        <f t="shared" ref="X24" si="97">IF(OR(X23="",X23&lt;$P$6),"",IF(MOD(X23-$P$6,$P$5+$S$5+$V$5)&lt;$P$5,"1",IF(MOD(X23-$P$6,$P$5+$S$5+$V$5)&lt;$P$5+$S$5,"2","x")))</f>
        <v>1</v>
      </c>
      <c r="Y24" s="17" t="str">
        <f t="shared" ref="Y24" si="98">IF(OR(Y23="",Y23&lt;$P$6),"",IF(MOD(Y23-$P$6,$P$5+$S$5+$V$5)&lt;$P$5,"1",IF(MOD(Y23-$P$6,$P$5+$S$5+$V$5)&lt;$P$5+$S$5,"2","x")))</f>
        <v>x</v>
      </c>
      <c r="Z24" s="17" t="str">
        <f t="shared" ref="Z24" si="99">IF(OR(Z23="",Z23&lt;$P$6),"",IF(MOD(Z23-$P$6,$P$5+$S$5+$V$5)&lt;$P$5,"1",IF(MOD(Z23-$P$6,$P$5+$S$5+$V$5)&lt;$P$5+$S$5,"2","x")))</f>
        <v>x</v>
      </c>
      <c r="AA24" s="17" t="str">
        <f t="shared" ref="AA24" si="100">IF(OR(AA23="",AA23&lt;$P$6),"",IF(MOD(AA23-$P$6,$P$5+$S$5+$V$5)&lt;$P$5,"1",IF(MOD(AA23-$P$6,$P$5+$S$5+$V$5)&lt;$P$5+$S$5,"2","x")))</f>
        <v>x</v>
      </c>
      <c r="AB24" s="17" t="str">
        <f t="shared" ref="AB24" si="101">IF(OR(AB23="",AB23&lt;$P$6),"",IF(MOD(AB23-$P$6,$P$5+$S$5+$V$5)&lt;$P$5,"1",IF(MOD(AB23-$P$6,$P$5+$S$5+$V$5)&lt;$P$5+$S$5,"2","x")))</f>
        <v>1</v>
      </c>
      <c r="AC24" s="17" t="str">
        <f t="shared" ref="AC24" si="102">IF(OR(AC23="",AC23&lt;$P$6),"",IF(MOD(AC23-$P$6,$P$5+$S$5+$V$5)&lt;$P$5,"1",IF(MOD(AC23-$P$6,$P$5+$S$5+$V$5)&lt;$P$5+$S$5,"2","x")))</f>
        <v>1</v>
      </c>
      <c r="AD24" s="17" t="str">
        <f t="shared" ref="AD24" si="103">IF(OR(AD23="",AD23&lt;$P$6),"",IF(MOD(AD23-$P$6,$P$5+$S$5+$V$5)&lt;$P$5,"1",IF(MOD(AD23-$P$6,$P$5+$S$5+$V$5)&lt;$P$5+$S$5,"2","x")))</f>
        <v>1</v>
      </c>
      <c r="AE24" s="17" t="str">
        <f t="shared" ref="AE24" si="104">IF(OR(AE23="",AE23&lt;$P$6),"",IF(MOD(AE23-$P$6,$P$5+$S$5+$V$5)&lt;$P$5,"1",IF(MOD(AE23-$P$6,$P$5+$S$5+$V$5)&lt;$P$5+$S$5,"2","x")))</f>
        <v>1</v>
      </c>
      <c r="AF24" s="17" t="str">
        <f t="shared" ref="AF24" si="105">IF(OR(AF23="",AF23&lt;$P$6),"",IF(MOD(AF23-$P$6,$P$5+$S$5+$V$5)&lt;$P$5,"1",IF(MOD(AF23-$P$6,$P$5+$S$5+$V$5)&lt;$P$5+$S$5,"2","x")))</f>
        <v>x</v>
      </c>
      <c r="AG24" s="17" t="str">
        <f t="shared" ref="AG24" si="106">IF(OR(AG23="",AG23&lt;$P$6),"",IF(MOD(AG23-$P$6,$P$5+$S$5+$V$5)&lt;$P$5,"1",IF(MOD(AG23-$P$6,$P$5+$S$5+$V$5)&lt;$P$5+$S$5,"2","x")))</f>
        <v>x</v>
      </c>
      <c r="AH24" s="17" t="str">
        <f t="shared" ref="AH24" si="107">IF(OR(AH23="",AH23&lt;$P$6),"",IF(MOD(AH23-$P$6,$P$5+$S$5+$V$5)&lt;$P$5,"1",IF(MOD(AH23-$P$6,$P$5+$S$5+$V$5)&lt;$P$5+$S$5,"2","x")))</f>
        <v>x</v>
      </c>
      <c r="AI24" s="17" t="str">
        <f t="shared" ref="AI24" si="108">IF(OR(AI23="",AI23&lt;$P$6),"",IF(MOD(AI23-$P$6,$P$5+$S$5+$V$5)&lt;$P$5,"1",IF(MOD(AI23-$P$6,$P$5+$S$5+$V$5)&lt;$P$5+$S$5,"2","x")))</f>
        <v>1</v>
      </c>
      <c r="AJ24" s="17" t="str">
        <f t="shared" ref="AJ24" si="109">IF(OR(AJ23="",AJ23&lt;$P$6),"",IF(MOD(AJ23-$P$6,$P$5+$S$5+$V$5)&lt;$P$5,"1",IF(MOD(AJ23-$P$6,$P$5+$S$5+$V$5)&lt;$P$5+$S$5,"2","x")))</f>
        <v>1</v>
      </c>
      <c r="AK24" s="17" t="str">
        <f t="shared" ref="AK24" si="110">IF(OR(AK23="",AK23&lt;$P$6),"",IF(MOD(AK23-$P$6,$P$5+$S$5+$V$5)&lt;$P$5,"1",IF(MOD(AK23-$P$6,$P$5+$S$5+$V$5)&lt;$P$5+$S$5,"2","x")))</f>
        <v/>
      </c>
      <c r="AL24" s="17" t="str">
        <f t="shared" ref="AL24" si="111">IF(OR(AL23="",AL23&lt;$P$6),"",IF(MOD(AL23-$P$6,$P$5+$S$5+$V$5)&lt;$P$5,"1",IF(MOD(AL23-$P$6,$P$5+$S$5+$V$5)&lt;$P$5+$S$5,"2","x")))</f>
        <v/>
      </c>
    </row>
    <row r="25" spans="1:40" ht="15.75" x14ac:dyDescent="0.35">
      <c r="A25" s="38" t="s">
        <v>48</v>
      </c>
      <c r="B25" s="33" t="str">
        <f>IF(OR(B23="",B23&lt;$AD$6),"",IF(MOD(B23-$AD$6,$AD$5)=0,"p",""))</f>
        <v/>
      </c>
      <c r="C25" s="33" t="str">
        <f t="shared" ref="C25:AL25" si="112">IF(OR(C23="",C23&lt;$AD$6),"",IF(MOD(C23-$AD$6,$AD$5)=0,"p",""))</f>
        <v/>
      </c>
      <c r="D25" s="33" t="str">
        <f t="shared" si="112"/>
        <v/>
      </c>
      <c r="E25" s="33" t="str">
        <f t="shared" si="112"/>
        <v/>
      </c>
      <c r="F25" s="33" t="str">
        <f t="shared" si="112"/>
        <v/>
      </c>
      <c r="G25" s="33" t="str">
        <f t="shared" si="112"/>
        <v/>
      </c>
      <c r="H25" s="33" t="str">
        <f t="shared" si="112"/>
        <v/>
      </c>
      <c r="I25" s="33" t="str">
        <f t="shared" si="112"/>
        <v/>
      </c>
      <c r="J25" s="33" t="str">
        <f t="shared" si="112"/>
        <v/>
      </c>
      <c r="K25" s="33" t="str">
        <f t="shared" si="112"/>
        <v/>
      </c>
      <c r="L25" s="33" t="str">
        <f t="shared" si="112"/>
        <v/>
      </c>
      <c r="M25" s="33" t="str">
        <f t="shared" si="112"/>
        <v/>
      </c>
      <c r="N25" s="33" t="str">
        <f t="shared" si="112"/>
        <v>p</v>
      </c>
      <c r="O25" s="33" t="str">
        <f t="shared" si="112"/>
        <v/>
      </c>
      <c r="P25" s="33" t="str">
        <f t="shared" si="112"/>
        <v/>
      </c>
      <c r="Q25" s="33" t="str">
        <f t="shared" si="112"/>
        <v/>
      </c>
      <c r="R25" s="33" t="str">
        <f t="shared" si="112"/>
        <v/>
      </c>
      <c r="S25" s="33" t="str">
        <f t="shared" si="112"/>
        <v/>
      </c>
      <c r="T25" s="33" t="str">
        <f t="shared" si="112"/>
        <v/>
      </c>
      <c r="U25" s="33" t="str">
        <f t="shared" si="112"/>
        <v/>
      </c>
      <c r="V25" s="33" t="str">
        <f t="shared" si="112"/>
        <v/>
      </c>
      <c r="W25" s="33" t="str">
        <f t="shared" si="112"/>
        <v/>
      </c>
      <c r="X25" s="33" t="str">
        <f t="shared" si="112"/>
        <v/>
      </c>
      <c r="Y25" s="33" t="str">
        <f t="shared" si="112"/>
        <v/>
      </c>
      <c r="Z25" s="33" t="str">
        <f t="shared" si="112"/>
        <v/>
      </c>
      <c r="AA25" s="33" t="str">
        <f t="shared" si="112"/>
        <v/>
      </c>
      <c r="AB25" s="33" t="str">
        <f t="shared" si="112"/>
        <v>p</v>
      </c>
      <c r="AC25" s="33" t="str">
        <f t="shared" si="112"/>
        <v/>
      </c>
      <c r="AD25" s="33" t="str">
        <f t="shared" si="112"/>
        <v/>
      </c>
      <c r="AE25" s="33" t="str">
        <f t="shared" si="112"/>
        <v/>
      </c>
      <c r="AF25" s="33" t="str">
        <f t="shared" si="112"/>
        <v/>
      </c>
      <c r="AG25" s="33" t="str">
        <f t="shared" si="112"/>
        <v/>
      </c>
      <c r="AH25" s="33" t="str">
        <f t="shared" si="112"/>
        <v/>
      </c>
      <c r="AI25" s="33" t="str">
        <f t="shared" si="112"/>
        <v/>
      </c>
      <c r="AJ25" s="33" t="str">
        <f t="shared" si="112"/>
        <v/>
      </c>
      <c r="AK25" s="33" t="str">
        <f t="shared" si="112"/>
        <v/>
      </c>
      <c r="AL25" s="33" t="str">
        <f t="shared" si="112"/>
        <v/>
      </c>
    </row>
    <row r="26" spans="1:40" ht="15.75" x14ac:dyDescent="0.35">
      <c r="A26" s="30"/>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row>
    <row r="27" spans="1:40" ht="15.75" x14ac:dyDescent="0.35">
      <c r="A27" s="32">
        <f>DATE(YEAR(A23+35),MONTH(A23+35),1)</f>
        <v>44682</v>
      </c>
      <c r="B27" s="27">
        <f t="shared" ref="B27:AL27" si="113">IF(MONTH($A27)&lt;&gt;MONTH($A27-WEEKDAY($A27,$C$6)+(COLUMN(B27)-COLUMN($B27)+1)),"",$A27-WEEKDAY($A27,$C$6)+(COLUMN(B27)-COLUMN($B27)+1))</f>
        <v>44682</v>
      </c>
      <c r="C27" s="27">
        <f t="shared" si="113"/>
        <v>44683</v>
      </c>
      <c r="D27" s="27">
        <f t="shared" si="113"/>
        <v>44684</v>
      </c>
      <c r="E27" s="27">
        <f t="shared" si="113"/>
        <v>44685</v>
      </c>
      <c r="F27" s="27">
        <f t="shared" si="113"/>
        <v>44686</v>
      </c>
      <c r="G27" s="27">
        <f t="shared" si="113"/>
        <v>44687</v>
      </c>
      <c r="H27" s="27">
        <f t="shared" si="113"/>
        <v>44688</v>
      </c>
      <c r="I27" s="27">
        <f t="shared" si="113"/>
        <v>44689</v>
      </c>
      <c r="J27" s="27">
        <f t="shared" si="113"/>
        <v>44690</v>
      </c>
      <c r="K27" s="27">
        <f t="shared" si="113"/>
        <v>44691</v>
      </c>
      <c r="L27" s="27">
        <f t="shared" si="113"/>
        <v>44692</v>
      </c>
      <c r="M27" s="27">
        <f t="shared" si="113"/>
        <v>44693</v>
      </c>
      <c r="N27" s="27">
        <f t="shared" si="113"/>
        <v>44694</v>
      </c>
      <c r="O27" s="27">
        <f t="shared" si="113"/>
        <v>44695</v>
      </c>
      <c r="P27" s="27">
        <f t="shared" si="113"/>
        <v>44696</v>
      </c>
      <c r="Q27" s="27">
        <f t="shared" si="113"/>
        <v>44697</v>
      </c>
      <c r="R27" s="27">
        <f t="shared" si="113"/>
        <v>44698</v>
      </c>
      <c r="S27" s="27">
        <f t="shared" si="113"/>
        <v>44699</v>
      </c>
      <c r="T27" s="27">
        <f t="shared" si="113"/>
        <v>44700</v>
      </c>
      <c r="U27" s="27">
        <f t="shared" si="113"/>
        <v>44701</v>
      </c>
      <c r="V27" s="27">
        <f t="shared" si="113"/>
        <v>44702</v>
      </c>
      <c r="W27" s="27">
        <f t="shared" si="113"/>
        <v>44703</v>
      </c>
      <c r="X27" s="27">
        <f t="shared" si="113"/>
        <v>44704</v>
      </c>
      <c r="Y27" s="27">
        <f t="shared" si="113"/>
        <v>44705</v>
      </c>
      <c r="Z27" s="27">
        <f t="shared" si="113"/>
        <v>44706</v>
      </c>
      <c r="AA27" s="27">
        <f t="shared" si="113"/>
        <v>44707</v>
      </c>
      <c r="AB27" s="27">
        <f t="shared" si="113"/>
        <v>44708</v>
      </c>
      <c r="AC27" s="27">
        <f t="shared" si="113"/>
        <v>44709</v>
      </c>
      <c r="AD27" s="27">
        <f t="shared" si="113"/>
        <v>44710</v>
      </c>
      <c r="AE27" s="27">
        <f t="shared" si="113"/>
        <v>44711</v>
      </c>
      <c r="AF27" s="27">
        <f t="shared" si="113"/>
        <v>44712</v>
      </c>
      <c r="AG27" s="27" t="str">
        <f t="shared" si="113"/>
        <v/>
      </c>
      <c r="AH27" s="27" t="str">
        <f t="shared" si="113"/>
        <v/>
      </c>
      <c r="AI27" s="27" t="str">
        <f t="shared" si="113"/>
        <v/>
      </c>
      <c r="AJ27" s="27" t="str">
        <f t="shared" si="113"/>
        <v/>
      </c>
      <c r="AK27" s="27" t="str">
        <f t="shared" si="113"/>
        <v/>
      </c>
      <c r="AL27" s="27" t="str">
        <f t="shared" si="113"/>
        <v/>
      </c>
    </row>
    <row r="28" spans="1:40" ht="15.75" x14ac:dyDescent="0.35">
      <c r="A28" s="34" t="s">
        <v>49</v>
      </c>
      <c r="B28" s="17" t="str">
        <f>IF(OR(B27="",B27&lt;$P$6),"",IF(MOD(B27-$P$6,$P$5+$S$5+$V$5)&lt;$P$5,"1",IF(MOD(B27-$P$6,$P$5+$S$5+$V$5)&lt;$P$5+$S$5,"2","x")))</f>
        <v>1</v>
      </c>
      <c r="C28" s="17" t="str">
        <f t="shared" ref="C28" si="114">IF(OR(C27="",C27&lt;$P$6),"",IF(MOD(C27-$P$6,$P$5+$S$5+$V$5)&lt;$P$5,"1",IF(MOD(C27-$P$6,$P$5+$S$5+$V$5)&lt;$P$5+$S$5,"2","x")))</f>
        <v>1</v>
      </c>
      <c r="D28" s="17" t="str">
        <f t="shared" ref="D28" si="115">IF(OR(D27="",D27&lt;$P$6),"",IF(MOD(D27-$P$6,$P$5+$S$5+$V$5)&lt;$P$5,"1",IF(MOD(D27-$P$6,$P$5+$S$5+$V$5)&lt;$P$5+$S$5,"2","x")))</f>
        <v>x</v>
      </c>
      <c r="E28" s="17" t="str">
        <f t="shared" ref="E28" si="116">IF(OR(E27="",E27&lt;$P$6),"",IF(MOD(E27-$P$6,$P$5+$S$5+$V$5)&lt;$P$5,"1",IF(MOD(E27-$P$6,$P$5+$S$5+$V$5)&lt;$P$5+$S$5,"2","x")))</f>
        <v>x</v>
      </c>
      <c r="F28" s="17" t="str">
        <f t="shared" ref="F28" si="117">IF(OR(F27="",F27&lt;$P$6),"",IF(MOD(F27-$P$6,$P$5+$S$5+$V$5)&lt;$P$5,"1",IF(MOD(F27-$P$6,$P$5+$S$5+$V$5)&lt;$P$5+$S$5,"2","x")))</f>
        <v>x</v>
      </c>
      <c r="G28" s="17" t="str">
        <f t="shared" ref="G28" si="118">IF(OR(G27="",G27&lt;$P$6),"",IF(MOD(G27-$P$6,$P$5+$S$5+$V$5)&lt;$P$5,"1",IF(MOD(G27-$P$6,$P$5+$S$5+$V$5)&lt;$P$5+$S$5,"2","x")))</f>
        <v>1</v>
      </c>
      <c r="H28" s="17" t="str">
        <f t="shared" ref="H28" si="119">IF(OR(H27="",H27&lt;$P$6),"",IF(MOD(H27-$P$6,$P$5+$S$5+$V$5)&lt;$P$5,"1",IF(MOD(H27-$P$6,$P$5+$S$5+$V$5)&lt;$P$5+$S$5,"2","x")))</f>
        <v>1</v>
      </c>
      <c r="I28" s="17" t="str">
        <f t="shared" ref="I28" si="120">IF(OR(I27="",I27&lt;$P$6),"",IF(MOD(I27-$P$6,$P$5+$S$5+$V$5)&lt;$P$5,"1",IF(MOD(I27-$P$6,$P$5+$S$5+$V$5)&lt;$P$5+$S$5,"2","x")))</f>
        <v>1</v>
      </c>
      <c r="J28" s="17" t="str">
        <f t="shared" ref="J28" si="121">IF(OR(J27="",J27&lt;$P$6),"",IF(MOD(J27-$P$6,$P$5+$S$5+$V$5)&lt;$P$5,"1",IF(MOD(J27-$P$6,$P$5+$S$5+$V$5)&lt;$P$5+$S$5,"2","x")))</f>
        <v>1</v>
      </c>
      <c r="K28" s="17" t="str">
        <f t="shared" ref="K28" si="122">IF(OR(K27="",K27&lt;$P$6),"",IF(MOD(K27-$P$6,$P$5+$S$5+$V$5)&lt;$P$5,"1",IF(MOD(K27-$P$6,$P$5+$S$5+$V$5)&lt;$P$5+$S$5,"2","x")))</f>
        <v>x</v>
      </c>
      <c r="L28" s="17" t="str">
        <f t="shared" ref="L28" si="123">IF(OR(L27="",L27&lt;$P$6),"",IF(MOD(L27-$P$6,$P$5+$S$5+$V$5)&lt;$P$5,"1",IF(MOD(L27-$P$6,$P$5+$S$5+$V$5)&lt;$P$5+$S$5,"2","x")))</f>
        <v>x</v>
      </c>
      <c r="M28" s="17" t="str">
        <f t="shared" ref="M28" si="124">IF(OR(M27="",M27&lt;$P$6),"",IF(MOD(M27-$P$6,$P$5+$S$5+$V$5)&lt;$P$5,"1",IF(MOD(M27-$P$6,$P$5+$S$5+$V$5)&lt;$P$5+$S$5,"2","x")))</f>
        <v>x</v>
      </c>
      <c r="N28" s="17" t="str">
        <f t="shared" ref="N28" si="125">IF(OR(N27="",N27&lt;$P$6),"",IF(MOD(N27-$P$6,$P$5+$S$5+$V$5)&lt;$P$5,"1",IF(MOD(N27-$P$6,$P$5+$S$5+$V$5)&lt;$P$5+$S$5,"2","x")))</f>
        <v>1</v>
      </c>
      <c r="O28" s="17" t="str">
        <f t="shared" ref="O28" si="126">IF(OR(O27="",O27&lt;$P$6),"",IF(MOD(O27-$P$6,$P$5+$S$5+$V$5)&lt;$P$5,"1",IF(MOD(O27-$P$6,$P$5+$S$5+$V$5)&lt;$P$5+$S$5,"2","x")))</f>
        <v>1</v>
      </c>
      <c r="P28" s="17" t="str">
        <f t="shared" ref="P28" si="127">IF(OR(P27="",P27&lt;$P$6),"",IF(MOD(P27-$P$6,$P$5+$S$5+$V$5)&lt;$P$5,"1",IF(MOD(P27-$P$6,$P$5+$S$5+$V$5)&lt;$P$5+$S$5,"2","x")))</f>
        <v>1</v>
      </c>
      <c r="Q28" s="17" t="str">
        <f t="shared" ref="Q28" si="128">IF(OR(Q27="",Q27&lt;$P$6),"",IF(MOD(Q27-$P$6,$P$5+$S$5+$V$5)&lt;$P$5,"1",IF(MOD(Q27-$P$6,$P$5+$S$5+$V$5)&lt;$P$5+$S$5,"2","x")))</f>
        <v>1</v>
      </c>
      <c r="R28" s="17" t="str">
        <f t="shared" ref="R28" si="129">IF(OR(R27="",R27&lt;$P$6),"",IF(MOD(R27-$P$6,$P$5+$S$5+$V$5)&lt;$P$5,"1",IF(MOD(R27-$P$6,$P$5+$S$5+$V$5)&lt;$P$5+$S$5,"2","x")))</f>
        <v>x</v>
      </c>
      <c r="S28" s="17" t="str">
        <f t="shared" ref="S28" si="130">IF(OR(S27="",S27&lt;$P$6),"",IF(MOD(S27-$P$6,$P$5+$S$5+$V$5)&lt;$P$5,"1",IF(MOD(S27-$P$6,$P$5+$S$5+$V$5)&lt;$P$5+$S$5,"2","x")))</f>
        <v>x</v>
      </c>
      <c r="T28" s="17" t="str">
        <f t="shared" ref="T28" si="131">IF(OR(T27="",T27&lt;$P$6),"",IF(MOD(T27-$P$6,$P$5+$S$5+$V$5)&lt;$P$5,"1",IF(MOD(T27-$P$6,$P$5+$S$5+$V$5)&lt;$P$5+$S$5,"2","x")))</f>
        <v>x</v>
      </c>
      <c r="U28" s="17" t="str">
        <f t="shared" ref="U28" si="132">IF(OR(U27="",U27&lt;$P$6),"",IF(MOD(U27-$P$6,$P$5+$S$5+$V$5)&lt;$P$5,"1",IF(MOD(U27-$P$6,$P$5+$S$5+$V$5)&lt;$P$5+$S$5,"2","x")))</f>
        <v>1</v>
      </c>
      <c r="V28" s="17" t="str">
        <f t="shared" ref="V28" si="133">IF(OR(V27="",V27&lt;$P$6),"",IF(MOD(V27-$P$6,$P$5+$S$5+$V$5)&lt;$P$5,"1",IF(MOD(V27-$P$6,$P$5+$S$5+$V$5)&lt;$P$5+$S$5,"2","x")))</f>
        <v>1</v>
      </c>
      <c r="W28" s="17" t="str">
        <f t="shared" ref="W28" si="134">IF(OR(W27="",W27&lt;$P$6),"",IF(MOD(W27-$P$6,$P$5+$S$5+$V$5)&lt;$P$5,"1",IF(MOD(W27-$P$6,$P$5+$S$5+$V$5)&lt;$P$5+$S$5,"2","x")))</f>
        <v>1</v>
      </c>
      <c r="X28" s="17" t="str">
        <f t="shared" ref="X28" si="135">IF(OR(X27="",X27&lt;$P$6),"",IF(MOD(X27-$P$6,$P$5+$S$5+$V$5)&lt;$P$5,"1",IF(MOD(X27-$P$6,$P$5+$S$5+$V$5)&lt;$P$5+$S$5,"2","x")))</f>
        <v>1</v>
      </c>
      <c r="Y28" s="17" t="str">
        <f t="shared" ref="Y28" si="136">IF(OR(Y27="",Y27&lt;$P$6),"",IF(MOD(Y27-$P$6,$P$5+$S$5+$V$5)&lt;$P$5,"1",IF(MOD(Y27-$P$6,$P$5+$S$5+$V$5)&lt;$P$5+$S$5,"2","x")))</f>
        <v>x</v>
      </c>
      <c r="Z28" s="17" t="str">
        <f t="shared" ref="Z28" si="137">IF(OR(Z27="",Z27&lt;$P$6),"",IF(MOD(Z27-$P$6,$P$5+$S$5+$V$5)&lt;$P$5,"1",IF(MOD(Z27-$P$6,$P$5+$S$5+$V$5)&lt;$P$5+$S$5,"2","x")))</f>
        <v>x</v>
      </c>
      <c r="AA28" s="17" t="str">
        <f t="shared" ref="AA28" si="138">IF(OR(AA27="",AA27&lt;$P$6),"",IF(MOD(AA27-$P$6,$P$5+$S$5+$V$5)&lt;$P$5,"1",IF(MOD(AA27-$P$6,$P$5+$S$5+$V$5)&lt;$P$5+$S$5,"2","x")))</f>
        <v>x</v>
      </c>
      <c r="AB28" s="17" t="str">
        <f t="shared" ref="AB28" si="139">IF(OR(AB27="",AB27&lt;$P$6),"",IF(MOD(AB27-$P$6,$P$5+$S$5+$V$5)&lt;$P$5,"1",IF(MOD(AB27-$P$6,$P$5+$S$5+$V$5)&lt;$P$5+$S$5,"2","x")))</f>
        <v>1</v>
      </c>
      <c r="AC28" s="17" t="str">
        <f t="shared" ref="AC28" si="140">IF(OR(AC27="",AC27&lt;$P$6),"",IF(MOD(AC27-$P$6,$P$5+$S$5+$V$5)&lt;$P$5,"1",IF(MOD(AC27-$P$6,$P$5+$S$5+$V$5)&lt;$P$5+$S$5,"2","x")))</f>
        <v>1</v>
      </c>
      <c r="AD28" s="17" t="str">
        <f t="shared" ref="AD28" si="141">IF(OR(AD27="",AD27&lt;$P$6),"",IF(MOD(AD27-$P$6,$P$5+$S$5+$V$5)&lt;$P$5,"1",IF(MOD(AD27-$P$6,$P$5+$S$5+$V$5)&lt;$P$5+$S$5,"2","x")))</f>
        <v>1</v>
      </c>
      <c r="AE28" s="17" t="str">
        <f t="shared" ref="AE28" si="142">IF(OR(AE27="",AE27&lt;$P$6),"",IF(MOD(AE27-$P$6,$P$5+$S$5+$V$5)&lt;$P$5,"1",IF(MOD(AE27-$P$6,$P$5+$S$5+$V$5)&lt;$P$5+$S$5,"2","x")))</f>
        <v>1</v>
      </c>
      <c r="AF28" s="17" t="str">
        <f t="shared" ref="AF28" si="143">IF(OR(AF27="",AF27&lt;$P$6),"",IF(MOD(AF27-$P$6,$P$5+$S$5+$V$5)&lt;$P$5,"1",IF(MOD(AF27-$P$6,$P$5+$S$5+$V$5)&lt;$P$5+$S$5,"2","x")))</f>
        <v>x</v>
      </c>
      <c r="AG28" s="17" t="str">
        <f t="shared" ref="AG28" si="144">IF(OR(AG27="",AG27&lt;$P$6),"",IF(MOD(AG27-$P$6,$P$5+$S$5+$V$5)&lt;$P$5,"1",IF(MOD(AG27-$P$6,$P$5+$S$5+$V$5)&lt;$P$5+$S$5,"2","x")))</f>
        <v/>
      </c>
      <c r="AH28" s="17" t="str">
        <f t="shared" ref="AH28" si="145">IF(OR(AH27="",AH27&lt;$P$6),"",IF(MOD(AH27-$P$6,$P$5+$S$5+$V$5)&lt;$P$5,"1",IF(MOD(AH27-$P$6,$P$5+$S$5+$V$5)&lt;$P$5+$S$5,"2","x")))</f>
        <v/>
      </c>
      <c r="AI28" s="17" t="str">
        <f t="shared" ref="AI28" si="146">IF(OR(AI27="",AI27&lt;$P$6),"",IF(MOD(AI27-$P$6,$P$5+$S$5+$V$5)&lt;$P$5,"1",IF(MOD(AI27-$P$6,$P$5+$S$5+$V$5)&lt;$P$5+$S$5,"2","x")))</f>
        <v/>
      </c>
      <c r="AJ28" s="17" t="str">
        <f t="shared" ref="AJ28" si="147">IF(OR(AJ27="",AJ27&lt;$P$6),"",IF(MOD(AJ27-$P$6,$P$5+$S$5+$V$5)&lt;$P$5,"1",IF(MOD(AJ27-$P$6,$P$5+$S$5+$V$5)&lt;$P$5+$S$5,"2","x")))</f>
        <v/>
      </c>
      <c r="AK28" s="17" t="str">
        <f t="shared" ref="AK28" si="148">IF(OR(AK27="",AK27&lt;$P$6),"",IF(MOD(AK27-$P$6,$P$5+$S$5+$V$5)&lt;$P$5,"1",IF(MOD(AK27-$P$6,$P$5+$S$5+$V$5)&lt;$P$5+$S$5,"2","x")))</f>
        <v/>
      </c>
      <c r="AL28" s="17" t="str">
        <f t="shared" ref="AL28" si="149">IF(OR(AL27="",AL27&lt;$P$6),"",IF(MOD(AL27-$P$6,$P$5+$S$5+$V$5)&lt;$P$5,"1",IF(MOD(AL27-$P$6,$P$5+$S$5+$V$5)&lt;$P$5+$S$5,"2","x")))</f>
        <v/>
      </c>
    </row>
    <row r="29" spans="1:40" ht="15.75" x14ac:dyDescent="0.35">
      <c r="A29" s="38" t="s">
        <v>48</v>
      </c>
      <c r="B29" s="33" t="str">
        <f>IF(OR(B27="",B27&lt;$AD$6),"",IF(MOD(B27-$AD$6,$AD$5)=0,"p",""))</f>
        <v/>
      </c>
      <c r="C29" s="33" t="str">
        <f t="shared" ref="C29:AL29" si="150">IF(OR(C27="",C27&lt;$AD$6),"",IF(MOD(C27-$AD$6,$AD$5)=0,"p",""))</f>
        <v/>
      </c>
      <c r="D29" s="33" t="str">
        <f t="shared" si="150"/>
        <v/>
      </c>
      <c r="E29" s="33" t="str">
        <f t="shared" si="150"/>
        <v/>
      </c>
      <c r="F29" s="33" t="str">
        <f t="shared" si="150"/>
        <v/>
      </c>
      <c r="G29" s="33" t="str">
        <f t="shared" si="150"/>
        <v>p</v>
      </c>
      <c r="H29" s="33" t="str">
        <f t="shared" si="150"/>
        <v/>
      </c>
      <c r="I29" s="33" t="str">
        <f t="shared" si="150"/>
        <v/>
      </c>
      <c r="J29" s="33" t="str">
        <f t="shared" si="150"/>
        <v/>
      </c>
      <c r="K29" s="33" t="str">
        <f t="shared" si="150"/>
        <v/>
      </c>
      <c r="L29" s="33" t="str">
        <f t="shared" si="150"/>
        <v/>
      </c>
      <c r="M29" s="33" t="str">
        <f t="shared" si="150"/>
        <v/>
      </c>
      <c r="N29" s="33" t="str">
        <f t="shared" si="150"/>
        <v/>
      </c>
      <c r="O29" s="33" t="str">
        <f t="shared" si="150"/>
        <v/>
      </c>
      <c r="P29" s="33" t="str">
        <f t="shared" si="150"/>
        <v/>
      </c>
      <c r="Q29" s="33" t="str">
        <f t="shared" si="150"/>
        <v/>
      </c>
      <c r="R29" s="33" t="str">
        <f t="shared" si="150"/>
        <v/>
      </c>
      <c r="S29" s="33" t="str">
        <f t="shared" si="150"/>
        <v/>
      </c>
      <c r="T29" s="33" t="str">
        <f t="shared" si="150"/>
        <v/>
      </c>
      <c r="U29" s="33" t="str">
        <f t="shared" si="150"/>
        <v>p</v>
      </c>
      <c r="V29" s="33" t="str">
        <f t="shared" si="150"/>
        <v/>
      </c>
      <c r="W29" s="33" t="str">
        <f t="shared" si="150"/>
        <v/>
      </c>
      <c r="X29" s="33" t="str">
        <f t="shared" si="150"/>
        <v/>
      </c>
      <c r="Y29" s="33" t="str">
        <f t="shared" si="150"/>
        <v/>
      </c>
      <c r="Z29" s="33" t="str">
        <f t="shared" si="150"/>
        <v/>
      </c>
      <c r="AA29" s="33" t="str">
        <f t="shared" si="150"/>
        <v/>
      </c>
      <c r="AB29" s="33" t="str">
        <f t="shared" si="150"/>
        <v/>
      </c>
      <c r="AC29" s="33" t="str">
        <f t="shared" si="150"/>
        <v/>
      </c>
      <c r="AD29" s="33" t="str">
        <f t="shared" si="150"/>
        <v/>
      </c>
      <c r="AE29" s="33" t="str">
        <f t="shared" si="150"/>
        <v/>
      </c>
      <c r="AF29" s="33" t="str">
        <f t="shared" si="150"/>
        <v/>
      </c>
      <c r="AG29" s="33" t="str">
        <f t="shared" si="150"/>
        <v/>
      </c>
      <c r="AH29" s="33" t="str">
        <f t="shared" si="150"/>
        <v/>
      </c>
      <c r="AI29" s="33" t="str">
        <f t="shared" si="150"/>
        <v/>
      </c>
      <c r="AJ29" s="33" t="str">
        <f t="shared" si="150"/>
        <v/>
      </c>
      <c r="AK29" s="33" t="str">
        <f t="shared" si="150"/>
        <v/>
      </c>
      <c r="AL29" s="33" t="str">
        <f t="shared" si="150"/>
        <v/>
      </c>
    </row>
    <row r="30" spans="1:40" ht="15.75" x14ac:dyDescent="0.35">
      <c r="A30" s="30"/>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row>
    <row r="31" spans="1:40" ht="15.75" x14ac:dyDescent="0.35">
      <c r="A31" s="32">
        <f>DATE(YEAR(A27+35),MONTH(A27+35),1)</f>
        <v>44713</v>
      </c>
      <c r="B31" s="27" t="str" cm="1">
        <f t="array" ref="B31">IF(MONTH($A31)&lt;&gt;MONTH($A31-WEEKDAY($A31,$C$6)+(COLUMN(B31)-COLUMN($B31)+1)),"",$A31-WEEKDAY($A31,$C$6)+(COLUMN(B31)-COLUMN($B31)+1))</f>
        <v/>
      </c>
      <c r="C31" s="27" t="str" cm="1">
        <f t="array" ref="C31">IF(MONTH($A31)&lt;&gt;MONTH($A31-WEEKDAY($A31,$C$6)+(COLUMN(C31)-COLUMN($B31)+1)),"",$A31-WEEKDAY($A31,$C$6)+(COLUMN(C31)-COLUMN($B31)+1))</f>
        <v/>
      </c>
      <c r="D31" s="27" t="str" cm="1">
        <f t="array" ref="D31">IF(MONTH($A31)&lt;&gt;MONTH($A31-WEEKDAY($A31,$C$6)+(COLUMN(D31)-COLUMN($B31)+1)),"",$A31-WEEKDAY($A31,$C$6)+(COLUMN(D31)-COLUMN($B31)+1))</f>
        <v/>
      </c>
      <c r="E31" s="27" cm="1">
        <f t="array" ref="E31">IF(MONTH($A31)&lt;&gt;MONTH($A31-WEEKDAY($A31,$C$6)+(COLUMN(E31)-COLUMN($B31)+1)),"",$A31-WEEKDAY($A31,$C$6)+(COLUMN(E31)-COLUMN($B31)+1))</f>
        <v>44713</v>
      </c>
      <c r="F31" s="27" cm="1">
        <f t="array" ref="F31">IF(MONTH($A31)&lt;&gt;MONTH($A31-WEEKDAY($A31,$C$6)+(COLUMN(F31)-COLUMN($B31)+1)),"",$A31-WEEKDAY($A31,$C$6)+(COLUMN(F31)-COLUMN($B31)+1))</f>
        <v>44714</v>
      </c>
      <c r="G31" s="27" cm="1">
        <f t="array" ref="G31">IF(MONTH($A31)&lt;&gt;MONTH($A31-WEEKDAY($A31,$C$6)+(COLUMN(G31)-COLUMN($B31)+1)),"",$A31-WEEKDAY($A31,$C$6)+(COLUMN(G31)-COLUMN($B31)+1))</f>
        <v>44715</v>
      </c>
      <c r="H31" s="27" cm="1">
        <f t="array" ref="H31">IF(MONTH($A31)&lt;&gt;MONTH($A31-WEEKDAY($A31,$C$6)+(COLUMN(H31)-COLUMN($B31)+1)),"",$A31-WEEKDAY($A31,$C$6)+(COLUMN(H31)-COLUMN($B31)+1))</f>
        <v>44716</v>
      </c>
      <c r="I31" s="27" cm="1">
        <f t="array" ref="I31">IF(MONTH($A31)&lt;&gt;MONTH($A31-WEEKDAY($A31,$C$6)+(COLUMN(I31)-COLUMN($B31)+1)),"",$A31-WEEKDAY($A31,$C$6)+(COLUMN(I31)-COLUMN($B31)+1))</f>
        <v>44717</v>
      </c>
      <c r="J31" s="27" cm="1">
        <f t="array" ref="J31">IF(MONTH($A31)&lt;&gt;MONTH($A31-WEEKDAY($A31,$C$6)+(COLUMN(J31)-COLUMN($B31)+1)),"",$A31-WEEKDAY($A31,$C$6)+(COLUMN(J31)-COLUMN($B31)+1))</f>
        <v>44718</v>
      </c>
      <c r="K31" s="27" cm="1">
        <f t="array" ref="K31">IF(MONTH($A31)&lt;&gt;MONTH($A31-WEEKDAY($A31,$C$6)+(COLUMN(K31)-COLUMN($B31)+1)),"",$A31-WEEKDAY($A31,$C$6)+(COLUMN(K31)-COLUMN($B31)+1))</f>
        <v>44719</v>
      </c>
      <c r="L31" s="27" cm="1">
        <f t="array" ref="L31">IF(MONTH($A31)&lt;&gt;MONTH($A31-WEEKDAY($A31,$C$6)+(COLUMN(L31)-COLUMN($B31)+1)),"",$A31-WEEKDAY($A31,$C$6)+(COLUMN(L31)-COLUMN($B31)+1))</f>
        <v>44720</v>
      </c>
      <c r="M31" s="27" cm="1">
        <f t="array" ref="M31">IF(MONTH($A31)&lt;&gt;MONTH($A31-WEEKDAY($A31,$C$6)+(COLUMN(M31)-COLUMN($B31)+1)),"",$A31-WEEKDAY($A31,$C$6)+(COLUMN(M31)-COLUMN($B31)+1))</f>
        <v>44721</v>
      </c>
      <c r="N31" s="27" cm="1">
        <f t="array" ref="N31">IF(MONTH($A31)&lt;&gt;MONTH($A31-WEEKDAY($A31,$C$6)+(COLUMN(N31)-COLUMN($B31)+1)),"",$A31-WEEKDAY($A31,$C$6)+(COLUMN(N31)-COLUMN($B31)+1))</f>
        <v>44722</v>
      </c>
      <c r="O31" s="27" cm="1">
        <f t="array" ref="O31">IF(MONTH($A31)&lt;&gt;MONTH($A31-WEEKDAY($A31,$C$6)+(COLUMN(O31)-COLUMN($B31)+1)),"",$A31-WEEKDAY($A31,$C$6)+(COLUMN(O31)-COLUMN($B31)+1))</f>
        <v>44723</v>
      </c>
      <c r="P31" s="27" cm="1">
        <f t="array" ref="P31">IF(MONTH($A31)&lt;&gt;MONTH($A31-WEEKDAY($A31,$C$6)+(COLUMN(P31)-COLUMN($B31)+1)),"",$A31-WEEKDAY($A31,$C$6)+(COLUMN(P31)-COLUMN($B31)+1))</f>
        <v>44724</v>
      </c>
      <c r="Q31" s="27" cm="1">
        <f t="array" ref="Q31">IF(MONTH($A31)&lt;&gt;MONTH($A31-WEEKDAY($A31,$C$6)+(COLUMN(Q31)-COLUMN($B31)+1)),"",$A31-WEEKDAY($A31,$C$6)+(COLUMN(Q31)-COLUMN($B31)+1))</f>
        <v>44725</v>
      </c>
      <c r="R31" s="27" cm="1">
        <f t="array" ref="R31">IF(MONTH($A31)&lt;&gt;MONTH($A31-WEEKDAY($A31,$C$6)+(COLUMN(R31)-COLUMN($B31)+1)),"",$A31-WEEKDAY($A31,$C$6)+(COLUMN(R31)-COLUMN($B31)+1))</f>
        <v>44726</v>
      </c>
      <c r="S31" s="27" cm="1">
        <f t="array" ref="S31">IF(MONTH($A31)&lt;&gt;MONTH($A31-WEEKDAY($A31,$C$6)+(COLUMN(S31)-COLUMN($B31)+1)),"",$A31-WEEKDAY($A31,$C$6)+(COLUMN(S31)-COLUMN($B31)+1))</f>
        <v>44727</v>
      </c>
      <c r="T31" s="27" cm="1">
        <f t="array" ref="T31">IF(MONTH($A31)&lt;&gt;MONTH($A31-WEEKDAY($A31,$C$6)+(COLUMN(T31)-COLUMN($B31)+1)),"",$A31-WEEKDAY($A31,$C$6)+(COLUMN(T31)-COLUMN($B31)+1))</f>
        <v>44728</v>
      </c>
      <c r="U31" s="27" cm="1">
        <f t="array" ref="U31">IF(MONTH($A31)&lt;&gt;MONTH($A31-WEEKDAY($A31,$C$6)+(COLUMN(U31)-COLUMN($B31)+1)),"",$A31-WEEKDAY($A31,$C$6)+(COLUMN(U31)-COLUMN($B31)+1))</f>
        <v>44729</v>
      </c>
      <c r="V31" s="27" cm="1">
        <f t="array" ref="V31">IF(MONTH($A31)&lt;&gt;MONTH($A31-WEEKDAY($A31,$C$6)+(COLUMN(V31)-COLUMN($B31)+1)),"",$A31-WEEKDAY($A31,$C$6)+(COLUMN(V31)-COLUMN($B31)+1))</f>
        <v>44730</v>
      </c>
      <c r="W31" s="27" cm="1">
        <f t="array" ref="W31">IF(MONTH($A31)&lt;&gt;MONTH($A31-WEEKDAY($A31,$C$6)+(COLUMN(W31)-COLUMN($B31)+1)),"",$A31-WEEKDAY($A31,$C$6)+(COLUMN(W31)-COLUMN($B31)+1))</f>
        <v>44731</v>
      </c>
      <c r="X31" s="27" cm="1">
        <f t="array" ref="X31">IF(MONTH($A31)&lt;&gt;MONTH($A31-WEEKDAY($A31,$C$6)+(COLUMN(X31)-COLUMN($B31)+1)),"",$A31-WEEKDAY($A31,$C$6)+(COLUMN(X31)-COLUMN($B31)+1))</f>
        <v>44732</v>
      </c>
      <c r="Y31" s="27" cm="1">
        <f t="array" ref="Y31">IF(MONTH($A31)&lt;&gt;MONTH($A31-WEEKDAY($A31,$C$6)+(COLUMN(Y31)-COLUMN($B31)+1)),"",$A31-WEEKDAY($A31,$C$6)+(COLUMN(Y31)-COLUMN($B31)+1))</f>
        <v>44733</v>
      </c>
      <c r="Z31" s="27" cm="1">
        <f t="array" ref="Z31">IF(MONTH($A31)&lt;&gt;MONTH($A31-WEEKDAY($A31,$C$6)+(COLUMN(Z31)-COLUMN($B31)+1)),"",$A31-WEEKDAY($A31,$C$6)+(COLUMN(Z31)-COLUMN($B31)+1))</f>
        <v>44734</v>
      </c>
      <c r="AA31" s="27" cm="1">
        <f t="array" ref="AA31">IF(MONTH($A31)&lt;&gt;MONTH($A31-WEEKDAY($A31,$C$6)+(COLUMN(AA31)-COLUMN($B31)+1)),"",$A31-WEEKDAY($A31,$C$6)+(COLUMN(AA31)-COLUMN($B31)+1))</f>
        <v>44735</v>
      </c>
      <c r="AB31" s="27" cm="1">
        <f t="array" ref="AB31">IF(MONTH($A31)&lt;&gt;MONTH($A31-WEEKDAY($A31,$C$6)+(COLUMN(AB31)-COLUMN($B31)+1)),"",$A31-WEEKDAY($A31,$C$6)+(COLUMN(AB31)-COLUMN($B31)+1))</f>
        <v>44736</v>
      </c>
      <c r="AC31" s="27" cm="1">
        <f t="array" ref="AC31">IF(MONTH($A31)&lt;&gt;MONTH($A31-WEEKDAY($A31,$C$6)+(COLUMN(AC31)-COLUMN($B31)+1)),"",$A31-WEEKDAY($A31,$C$6)+(COLUMN(AC31)-COLUMN($B31)+1))</f>
        <v>44737</v>
      </c>
      <c r="AD31" s="27" cm="1">
        <f t="array" ref="AD31">IF(MONTH($A31)&lt;&gt;MONTH($A31-WEEKDAY($A31,$C$6)+(COLUMN(AD31)-COLUMN($B31)+1)),"",$A31-WEEKDAY($A31,$C$6)+(COLUMN(AD31)-COLUMN($B31)+1))</f>
        <v>44738</v>
      </c>
      <c r="AE31" s="27" cm="1">
        <f t="array" ref="AE31">IF(MONTH($A31)&lt;&gt;MONTH($A31-WEEKDAY($A31,$C$6)+(COLUMN(AE31)-COLUMN($B31)+1)),"",$A31-WEEKDAY($A31,$C$6)+(COLUMN(AE31)-COLUMN($B31)+1))</f>
        <v>44739</v>
      </c>
      <c r="AF31" s="27" cm="1">
        <f t="array" ref="AF31">IF(MONTH($A31)&lt;&gt;MONTH($A31-WEEKDAY($A31,$C$6)+(COLUMN(AF31)-COLUMN($B31)+1)),"",$A31-WEEKDAY($A31,$C$6)+(COLUMN(AF31)-COLUMN($B31)+1))</f>
        <v>44740</v>
      </c>
      <c r="AG31" s="27" cm="1">
        <f t="array" ref="AG31">IF(MONTH($A31)&lt;&gt;MONTH($A31-WEEKDAY($A31,$C$6)+(COLUMN(AG31)-COLUMN($B31)+1)),"",$A31-WEEKDAY($A31,$C$6)+(COLUMN(AG31)-COLUMN($B31)+1))</f>
        <v>44741</v>
      </c>
      <c r="AH31" s="27" cm="1">
        <f t="array" ref="AH31">IF(MONTH($A31)&lt;&gt;MONTH($A31-WEEKDAY($A31,$C$6)+(COLUMN(AH31)-COLUMN($B31)+1)),"",$A31-WEEKDAY($A31,$C$6)+(COLUMN(AH31)-COLUMN($B31)+1))</f>
        <v>44742</v>
      </c>
      <c r="AI31" s="27" t="str" cm="1">
        <f t="array" ref="AI31">IF(MONTH($A31)&lt;&gt;MONTH($A31-WEEKDAY($A31,$C$6)+(COLUMN(AI31)-COLUMN($B31)+1)),"",$A31-WEEKDAY($A31,$C$6)+(COLUMN(AI31)-COLUMN($B31)+1))</f>
        <v/>
      </c>
      <c r="AJ31" s="27" t="str" cm="1">
        <f t="array" ref="AJ31">IF(MONTH($A31)&lt;&gt;MONTH($A31-WEEKDAY($A31,$C$6)+(COLUMN(AJ31)-COLUMN($B31)+1)),"",$A31-WEEKDAY($A31,$C$6)+(COLUMN(AJ31)-COLUMN($B31)+1))</f>
        <v/>
      </c>
      <c r="AK31" s="27" t="str" cm="1">
        <f t="array" ref="AK31">IF(MONTH($A31)&lt;&gt;MONTH($A31-WEEKDAY($A31,$C$6)+(COLUMN(AK31)-COLUMN($B31)+1)),"",$A31-WEEKDAY($A31,$C$6)+(COLUMN(AK31)-COLUMN($B31)+1))</f>
        <v/>
      </c>
      <c r="AL31" s="27" t="str" cm="1">
        <f t="array" ref="AL31">IF(MONTH($A31)&lt;&gt;MONTH($A31-WEEKDAY($A31,$C$6)+(COLUMN(AL31)-COLUMN($B31)+1)),"",$A31-WEEKDAY($A31,$C$6)+(COLUMN(AL31)-COLUMN($B31)+1))</f>
        <v/>
      </c>
    </row>
    <row r="32" spans="1:40" ht="15.75" x14ac:dyDescent="0.35">
      <c r="A32" s="34" t="s">
        <v>49</v>
      </c>
      <c r="B32" s="17" t="str">
        <f>IF(OR(B31="",B31&lt;$P$6),"",IF(MOD(B31-$P$6,$P$5+$S$5+$V$5)&lt;$P$5,"1",IF(MOD(B31-$P$6,$P$5+$S$5+$V$5)&lt;$P$5+$S$5,"2","x")))</f>
        <v/>
      </c>
      <c r="C32" s="17" t="str">
        <f t="shared" ref="C32" si="151">IF(OR(C31="",C31&lt;$P$6),"",IF(MOD(C31-$P$6,$P$5+$S$5+$V$5)&lt;$P$5,"1",IF(MOD(C31-$P$6,$P$5+$S$5+$V$5)&lt;$P$5+$S$5,"2","x")))</f>
        <v/>
      </c>
      <c r="D32" s="17" t="str">
        <f t="shared" ref="D32" si="152">IF(OR(D31="",D31&lt;$P$6),"",IF(MOD(D31-$P$6,$P$5+$S$5+$V$5)&lt;$P$5,"1",IF(MOD(D31-$P$6,$P$5+$S$5+$V$5)&lt;$P$5+$S$5,"2","x")))</f>
        <v/>
      </c>
      <c r="E32" s="17" t="str">
        <f t="shared" ref="E32" si="153">IF(OR(E31="",E31&lt;$P$6),"",IF(MOD(E31-$P$6,$P$5+$S$5+$V$5)&lt;$P$5,"1",IF(MOD(E31-$P$6,$P$5+$S$5+$V$5)&lt;$P$5+$S$5,"2","x")))</f>
        <v>x</v>
      </c>
      <c r="F32" s="17" t="str">
        <f t="shared" ref="F32" si="154">IF(OR(F31="",F31&lt;$P$6),"",IF(MOD(F31-$P$6,$P$5+$S$5+$V$5)&lt;$P$5,"1",IF(MOD(F31-$P$6,$P$5+$S$5+$V$5)&lt;$P$5+$S$5,"2","x")))</f>
        <v>x</v>
      </c>
      <c r="G32" s="17" t="str">
        <f t="shared" ref="G32" si="155">IF(OR(G31="",G31&lt;$P$6),"",IF(MOD(G31-$P$6,$P$5+$S$5+$V$5)&lt;$P$5,"1",IF(MOD(G31-$P$6,$P$5+$S$5+$V$5)&lt;$P$5+$S$5,"2","x")))</f>
        <v>1</v>
      </c>
      <c r="H32" s="17" t="str">
        <f t="shared" ref="H32" si="156">IF(OR(H31="",H31&lt;$P$6),"",IF(MOD(H31-$P$6,$P$5+$S$5+$V$5)&lt;$P$5,"1",IF(MOD(H31-$P$6,$P$5+$S$5+$V$5)&lt;$P$5+$S$5,"2","x")))</f>
        <v>1</v>
      </c>
      <c r="I32" s="17" t="str">
        <f t="shared" ref="I32" si="157">IF(OR(I31="",I31&lt;$P$6),"",IF(MOD(I31-$P$6,$P$5+$S$5+$V$5)&lt;$P$5,"1",IF(MOD(I31-$P$6,$P$5+$S$5+$V$5)&lt;$P$5+$S$5,"2","x")))</f>
        <v>1</v>
      </c>
      <c r="J32" s="17" t="str">
        <f t="shared" ref="J32" si="158">IF(OR(J31="",J31&lt;$P$6),"",IF(MOD(J31-$P$6,$P$5+$S$5+$V$5)&lt;$P$5,"1",IF(MOD(J31-$P$6,$P$5+$S$5+$V$5)&lt;$P$5+$S$5,"2","x")))</f>
        <v>1</v>
      </c>
      <c r="K32" s="17" t="str">
        <f t="shared" ref="K32" si="159">IF(OR(K31="",K31&lt;$P$6),"",IF(MOD(K31-$P$6,$P$5+$S$5+$V$5)&lt;$P$5,"1",IF(MOD(K31-$P$6,$P$5+$S$5+$V$5)&lt;$P$5+$S$5,"2","x")))</f>
        <v>x</v>
      </c>
      <c r="L32" s="17" t="str">
        <f t="shared" ref="L32" si="160">IF(OR(L31="",L31&lt;$P$6),"",IF(MOD(L31-$P$6,$P$5+$S$5+$V$5)&lt;$P$5,"1",IF(MOD(L31-$P$6,$P$5+$S$5+$V$5)&lt;$P$5+$S$5,"2","x")))</f>
        <v>x</v>
      </c>
      <c r="M32" s="17" t="str">
        <f t="shared" ref="M32" si="161">IF(OR(M31="",M31&lt;$P$6),"",IF(MOD(M31-$P$6,$P$5+$S$5+$V$5)&lt;$P$5,"1",IF(MOD(M31-$P$6,$P$5+$S$5+$V$5)&lt;$P$5+$S$5,"2","x")))</f>
        <v>x</v>
      </c>
      <c r="N32" s="17" t="str">
        <f t="shared" ref="N32" si="162">IF(OR(N31="",N31&lt;$P$6),"",IF(MOD(N31-$P$6,$P$5+$S$5+$V$5)&lt;$P$5,"1",IF(MOD(N31-$P$6,$P$5+$S$5+$V$5)&lt;$P$5+$S$5,"2","x")))</f>
        <v>1</v>
      </c>
      <c r="O32" s="17" t="str">
        <f t="shared" ref="O32" si="163">IF(OR(O31="",O31&lt;$P$6),"",IF(MOD(O31-$P$6,$P$5+$S$5+$V$5)&lt;$P$5,"1",IF(MOD(O31-$P$6,$P$5+$S$5+$V$5)&lt;$P$5+$S$5,"2","x")))</f>
        <v>1</v>
      </c>
      <c r="P32" s="17" t="str">
        <f t="shared" ref="P32" si="164">IF(OR(P31="",P31&lt;$P$6),"",IF(MOD(P31-$P$6,$P$5+$S$5+$V$5)&lt;$P$5,"1",IF(MOD(P31-$P$6,$P$5+$S$5+$V$5)&lt;$P$5+$S$5,"2","x")))</f>
        <v>1</v>
      </c>
      <c r="Q32" s="17" t="str">
        <f t="shared" ref="Q32" si="165">IF(OR(Q31="",Q31&lt;$P$6),"",IF(MOD(Q31-$P$6,$P$5+$S$5+$V$5)&lt;$P$5,"1",IF(MOD(Q31-$P$6,$P$5+$S$5+$V$5)&lt;$P$5+$S$5,"2","x")))</f>
        <v>1</v>
      </c>
      <c r="R32" s="17" t="str">
        <f t="shared" ref="R32" si="166">IF(OR(R31="",R31&lt;$P$6),"",IF(MOD(R31-$P$6,$P$5+$S$5+$V$5)&lt;$P$5,"1",IF(MOD(R31-$P$6,$P$5+$S$5+$V$5)&lt;$P$5+$S$5,"2","x")))</f>
        <v>x</v>
      </c>
      <c r="S32" s="17" t="str">
        <f t="shared" ref="S32" si="167">IF(OR(S31="",S31&lt;$P$6),"",IF(MOD(S31-$P$6,$P$5+$S$5+$V$5)&lt;$P$5,"1",IF(MOD(S31-$P$6,$P$5+$S$5+$V$5)&lt;$P$5+$S$5,"2","x")))</f>
        <v>x</v>
      </c>
      <c r="T32" s="17" t="str">
        <f t="shared" ref="T32" si="168">IF(OR(T31="",T31&lt;$P$6),"",IF(MOD(T31-$P$6,$P$5+$S$5+$V$5)&lt;$P$5,"1",IF(MOD(T31-$P$6,$P$5+$S$5+$V$5)&lt;$P$5+$S$5,"2","x")))</f>
        <v>x</v>
      </c>
      <c r="U32" s="17" t="str">
        <f t="shared" ref="U32" si="169">IF(OR(U31="",U31&lt;$P$6),"",IF(MOD(U31-$P$6,$P$5+$S$5+$V$5)&lt;$P$5,"1",IF(MOD(U31-$P$6,$P$5+$S$5+$V$5)&lt;$P$5+$S$5,"2","x")))</f>
        <v>1</v>
      </c>
      <c r="V32" s="17" t="str">
        <f t="shared" ref="V32" si="170">IF(OR(V31="",V31&lt;$P$6),"",IF(MOD(V31-$P$6,$P$5+$S$5+$V$5)&lt;$P$5,"1",IF(MOD(V31-$P$6,$P$5+$S$5+$V$5)&lt;$P$5+$S$5,"2","x")))</f>
        <v>1</v>
      </c>
      <c r="W32" s="17" t="str">
        <f t="shared" ref="W32" si="171">IF(OR(W31="",W31&lt;$P$6),"",IF(MOD(W31-$P$6,$P$5+$S$5+$V$5)&lt;$P$5,"1",IF(MOD(W31-$P$6,$P$5+$S$5+$V$5)&lt;$P$5+$S$5,"2","x")))</f>
        <v>1</v>
      </c>
      <c r="X32" s="17" t="str">
        <f t="shared" ref="X32" si="172">IF(OR(X31="",X31&lt;$P$6),"",IF(MOD(X31-$P$6,$P$5+$S$5+$V$5)&lt;$P$5,"1",IF(MOD(X31-$P$6,$P$5+$S$5+$V$5)&lt;$P$5+$S$5,"2","x")))</f>
        <v>1</v>
      </c>
      <c r="Y32" s="17" t="str">
        <f t="shared" ref="Y32" si="173">IF(OR(Y31="",Y31&lt;$P$6),"",IF(MOD(Y31-$P$6,$P$5+$S$5+$V$5)&lt;$P$5,"1",IF(MOD(Y31-$P$6,$P$5+$S$5+$V$5)&lt;$P$5+$S$5,"2","x")))</f>
        <v>x</v>
      </c>
      <c r="Z32" s="17" t="str">
        <f t="shared" ref="Z32" si="174">IF(OR(Z31="",Z31&lt;$P$6),"",IF(MOD(Z31-$P$6,$P$5+$S$5+$V$5)&lt;$P$5,"1",IF(MOD(Z31-$P$6,$P$5+$S$5+$V$5)&lt;$P$5+$S$5,"2","x")))</f>
        <v>x</v>
      </c>
      <c r="AA32" s="17" t="str">
        <f t="shared" ref="AA32" si="175">IF(OR(AA31="",AA31&lt;$P$6),"",IF(MOD(AA31-$P$6,$P$5+$S$5+$V$5)&lt;$P$5,"1",IF(MOD(AA31-$P$6,$P$5+$S$5+$V$5)&lt;$P$5+$S$5,"2","x")))</f>
        <v>x</v>
      </c>
      <c r="AB32" s="17" t="str">
        <f t="shared" ref="AB32" si="176">IF(OR(AB31="",AB31&lt;$P$6),"",IF(MOD(AB31-$P$6,$P$5+$S$5+$V$5)&lt;$P$5,"1",IF(MOD(AB31-$P$6,$P$5+$S$5+$V$5)&lt;$P$5+$S$5,"2","x")))</f>
        <v>1</v>
      </c>
      <c r="AC32" s="17" t="str">
        <f t="shared" ref="AC32" si="177">IF(OR(AC31="",AC31&lt;$P$6),"",IF(MOD(AC31-$P$6,$P$5+$S$5+$V$5)&lt;$P$5,"1",IF(MOD(AC31-$P$6,$P$5+$S$5+$V$5)&lt;$P$5+$S$5,"2","x")))</f>
        <v>1</v>
      </c>
      <c r="AD32" s="17" t="str">
        <f t="shared" ref="AD32" si="178">IF(OR(AD31="",AD31&lt;$P$6),"",IF(MOD(AD31-$P$6,$P$5+$S$5+$V$5)&lt;$P$5,"1",IF(MOD(AD31-$P$6,$P$5+$S$5+$V$5)&lt;$P$5+$S$5,"2","x")))</f>
        <v>1</v>
      </c>
      <c r="AE32" s="17" t="str">
        <f t="shared" ref="AE32" si="179">IF(OR(AE31="",AE31&lt;$P$6),"",IF(MOD(AE31-$P$6,$P$5+$S$5+$V$5)&lt;$P$5,"1",IF(MOD(AE31-$P$6,$P$5+$S$5+$V$5)&lt;$P$5+$S$5,"2","x")))</f>
        <v>1</v>
      </c>
      <c r="AF32" s="17" t="str">
        <f t="shared" ref="AF32" si="180">IF(OR(AF31="",AF31&lt;$P$6),"",IF(MOD(AF31-$P$6,$P$5+$S$5+$V$5)&lt;$P$5,"1",IF(MOD(AF31-$P$6,$P$5+$S$5+$V$5)&lt;$P$5+$S$5,"2","x")))</f>
        <v>x</v>
      </c>
      <c r="AG32" s="17" t="str">
        <f t="shared" ref="AG32" si="181">IF(OR(AG31="",AG31&lt;$P$6),"",IF(MOD(AG31-$P$6,$P$5+$S$5+$V$5)&lt;$P$5,"1",IF(MOD(AG31-$P$6,$P$5+$S$5+$V$5)&lt;$P$5+$S$5,"2","x")))</f>
        <v>x</v>
      </c>
      <c r="AH32" s="17" t="str">
        <f t="shared" ref="AH32" si="182">IF(OR(AH31="",AH31&lt;$P$6),"",IF(MOD(AH31-$P$6,$P$5+$S$5+$V$5)&lt;$P$5,"1",IF(MOD(AH31-$P$6,$P$5+$S$5+$V$5)&lt;$P$5+$S$5,"2","x")))</f>
        <v>x</v>
      </c>
      <c r="AI32" s="17" t="str">
        <f t="shared" ref="AI32" si="183">IF(OR(AI31="",AI31&lt;$P$6),"",IF(MOD(AI31-$P$6,$P$5+$S$5+$V$5)&lt;$P$5,"1",IF(MOD(AI31-$P$6,$P$5+$S$5+$V$5)&lt;$P$5+$S$5,"2","x")))</f>
        <v/>
      </c>
      <c r="AJ32" s="17" t="str">
        <f t="shared" ref="AJ32" si="184">IF(OR(AJ31="",AJ31&lt;$P$6),"",IF(MOD(AJ31-$P$6,$P$5+$S$5+$V$5)&lt;$P$5,"1",IF(MOD(AJ31-$P$6,$P$5+$S$5+$V$5)&lt;$P$5+$S$5,"2","x")))</f>
        <v/>
      </c>
      <c r="AK32" s="17" t="str">
        <f t="shared" ref="AK32" si="185">IF(OR(AK31="",AK31&lt;$P$6),"",IF(MOD(AK31-$P$6,$P$5+$S$5+$V$5)&lt;$P$5,"1",IF(MOD(AK31-$P$6,$P$5+$S$5+$V$5)&lt;$P$5+$S$5,"2","x")))</f>
        <v/>
      </c>
      <c r="AL32" s="17" t="str">
        <f t="shared" ref="AL32" si="186">IF(OR(AL31="",AL31&lt;$P$6),"",IF(MOD(AL31-$P$6,$P$5+$S$5+$V$5)&lt;$P$5,"1",IF(MOD(AL31-$P$6,$P$5+$S$5+$V$5)&lt;$P$5+$S$5,"2","x")))</f>
        <v/>
      </c>
    </row>
    <row r="33" spans="1:38" ht="15.75" x14ac:dyDescent="0.35">
      <c r="A33" s="38" t="s">
        <v>48</v>
      </c>
      <c r="B33" s="33" t="str">
        <f>IF(OR(B31="",B31&lt;$AD$6),"",IF(MOD(B31-$AD$6,$AD$5)=0,"p",""))</f>
        <v/>
      </c>
      <c r="C33" s="33" t="str">
        <f t="shared" ref="C33:AL33" si="187">IF(OR(C31="",C31&lt;$AD$6),"",IF(MOD(C31-$AD$6,$AD$5)=0,"p",""))</f>
        <v/>
      </c>
      <c r="D33" s="33" t="str">
        <f t="shared" si="187"/>
        <v/>
      </c>
      <c r="E33" s="33" t="str">
        <f t="shared" si="187"/>
        <v/>
      </c>
      <c r="F33" s="33" t="str">
        <f t="shared" si="187"/>
        <v/>
      </c>
      <c r="G33" s="33" t="str">
        <f t="shared" si="187"/>
        <v>p</v>
      </c>
      <c r="H33" s="33" t="str">
        <f t="shared" si="187"/>
        <v/>
      </c>
      <c r="I33" s="33" t="str">
        <f t="shared" si="187"/>
        <v/>
      </c>
      <c r="J33" s="33" t="str">
        <f t="shared" si="187"/>
        <v/>
      </c>
      <c r="K33" s="33" t="str">
        <f t="shared" si="187"/>
        <v/>
      </c>
      <c r="L33" s="33" t="str">
        <f t="shared" si="187"/>
        <v/>
      </c>
      <c r="M33" s="33" t="str">
        <f t="shared" si="187"/>
        <v/>
      </c>
      <c r="N33" s="33" t="str">
        <f t="shared" si="187"/>
        <v/>
      </c>
      <c r="O33" s="33" t="str">
        <f t="shared" si="187"/>
        <v/>
      </c>
      <c r="P33" s="33" t="str">
        <f t="shared" si="187"/>
        <v/>
      </c>
      <c r="Q33" s="33" t="str">
        <f t="shared" si="187"/>
        <v/>
      </c>
      <c r="R33" s="33" t="str">
        <f t="shared" si="187"/>
        <v/>
      </c>
      <c r="S33" s="33" t="str">
        <f t="shared" si="187"/>
        <v/>
      </c>
      <c r="T33" s="33" t="str">
        <f t="shared" si="187"/>
        <v/>
      </c>
      <c r="U33" s="33" t="str">
        <f t="shared" si="187"/>
        <v>p</v>
      </c>
      <c r="V33" s="33" t="str">
        <f t="shared" si="187"/>
        <v/>
      </c>
      <c r="W33" s="33" t="str">
        <f t="shared" si="187"/>
        <v/>
      </c>
      <c r="X33" s="33" t="str">
        <f t="shared" si="187"/>
        <v/>
      </c>
      <c r="Y33" s="33" t="str">
        <f t="shared" si="187"/>
        <v/>
      </c>
      <c r="Z33" s="33" t="str">
        <f t="shared" si="187"/>
        <v/>
      </c>
      <c r="AA33" s="33" t="str">
        <f t="shared" si="187"/>
        <v/>
      </c>
      <c r="AB33" s="33" t="str">
        <f t="shared" si="187"/>
        <v/>
      </c>
      <c r="AC33" s="33" t="str">
        <f t="shared" si="187"/>
        <v/>
      </c>
      <c r="AD33" s="33" t="str">
        <f t="shared" si="187"/>
        <v/>
      </c>
      <c r="AE33" s="33" t="str">
        <f t="shared" si="187"/>
        <v/>
      </c>
      <c r="AF33" s="33" t="str">
        <f t="shared" si="187"/>
        <v/>
      </c>
      <c r="AG33" s="33" t="str">
        <f t="shared" si="187"/>
        <v/>
      </c>
      <c r="AH33" s="33" t="str">
        <f t="shared" si="187"/>
        <v/>
      </c>
      <c r="AI33" s="33" t="str">
        <f t="shared" si="187"/>
        <v/>
      </c>
      <c r="AJ33" s="33" t="str">
        <f t="shared" si="187"/>
        <v/>
      </c>
      <c r="AK33" s="33" t="str">
        <f t="shared" si="187"/>
        <v/>
      </c>
      <c r="AL33" s="33" t="str">
        <f t="shared" si="187"/>
        <v/>
      </c>
    </row>
    <row r="34" spans="1:38" ht="15.75" x14ac:dyDescent="0.35">
      <c r="A34" s="30"/>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row>
    <row r="35" spans="1:38" ht="15.75" x14ac:dyDescent="0.35">
      <c r="A35" s="32">
        <f>DATE(YEAR(A31+35),MONTH(A31+35),1)</f>
        <v>44743</v>
      </c>
      <c r="B35" s="27" t="str" cm="1">
        <f t="array" ref="B35">IF(MONTH($A35)&lt;&gt;MONTH($A35-WEEKDAY($A35,$C$6)+(COLUMN(B35)-COLUMN($B35)+1)),"",$A35-WEEKDAY($A35,$C$6)+(COLUMN(B35)-COLUMN($B35)+1))</f>
        <v/>
      </c>
      <c r="C35" s="27" t="str" cm="1">
        <f t="array" ref="C35">IF(MONTH($A35)&lt;&gt;MONTH($A35-WEEKDAY($A35,$C$6)+(COLUMN(C35)-COLUMN($B35)+1)),"",$A35-WEEKDAY($A35,$C$6)+(COLUMN(C35)-COLUMN($B35)+1))</f>
        <v/>
      </c>
      <c r="D35" s="27" t="str" cm="1">
        <f t="array" ref="D35">IF(MONTH($A35)&lt;&gt;MONTH($A35-WEEKDAY($A35,$C$6)+(COLUMN(D35)-COLUMN($B35)+1)),"",$A35-WEEKDAY($A35,$C$6)+(COLUMN(D35)-COLUMN($B35)+1))</f>
        <v/>
      </c>
      <c r="E35" s="27" t="str" cm="1">
        <f t="array" ref="E35">IF(MONTH($A35)&lt;&gt;MONTH($A35-WEEKDAY($A35,$C$6)+(COLUMN(E35)-COLUMN($B35)+1)),"",$A35-WEEKDAY($A35,$C$6)+(COLUMN(E35)-COLUMN($B35)+1))</f>
        <v/>
      </c>
      <c r="F35" s="27" t="str" cm="1">
        <f t="array" ref="F35">IF(MONTH($A35)&lt;&gt;MONTH($A35-WEEKDAY($A35,$C$6)+(COLUMN(F35)-COLUMN($B35)+1)),"",$A35-WEEKDAY($A35,$C$6)+(COLUMN(F35)-COLUMN($B35)+1))</f>
        <v/>
      </c>
      <c r="G35" s="27" cm="1">
        <f t="array" ref="G35">IF(MONTH($A35)&lt;&gt;MONTH($A35-WEEKDAY($A35,$C$6)+(COLUMN(G35)-COLUMN($B35)+1)),"",$A35-WEEKDAY($A35,$C$6)+(COLUMN(G35)-COLUMN($B35)+1))</f>
        <v>44743</v>
      </c>
      <c r="H35" s="27" cm="1">
        <f t="array" ref="H35">IF(MONTH($A35)&lt;&gt;MONTH($A35-WEEKDAY($A35,$C$6)+(COLUMN(H35)-COLUMN($B35)+1)),"",$A35-WEEKDAY($A35,$C$6)+(COLUMN(H35)-COLUMN($B35)+1))</f>
        <v>44744</v>
      </c>
      <c r="I35" s="27" cm="1">
        <f t="array" ref="I35">IF(MONTH($A35)&lt;&gt;MONTH($A35-WEEKDAY($A35,$C$6)+(COLUMN(I35)-COLUMN($B35)+1)),"",$A35-WEEKDAY($A35,$C$6)+(COLUMN(I35)-COLUMN($B35)+1))</f>
        <v>44745</v>
      </c>
      <c r="J35" s="27" cm="1">
        <f t="array" ref="J35">IF(MONTH($A35)&lt;&gt;MONTH($A35-WEEKDAY($A35,$C$6)+(COLUMN(J35)-COLUMN($B35)+1)),"",$A35-WEEKDAY($A35,$C$6)+(COLUMN(J35)-COLUMN($B35)+1))</f>
        <v>44746</v>
      </c>
      <c r="K35" s="27" cm="1">
        <f t="array" ref="K35">IF(MONTH($A35)&lt;&gt;MONTH($A35-WEEKDAY($A35,$C$6)+(COLUMN(K35)-COLUMN($B35)+1)),"",$A35-WEEKDAY($A35,$C$6)+(COLUMN(K35)-COLUMN($B35)+1))</f>
        <v>44747</v>
      </c>
      <c r="L35" s="27" cm="1">
        <f t="array" ref="L35">IF(MONTH($A35)&lt;&gt;MONTH($A35-WEEKDAY($A35,$C$6)+(COLUMN(L35)-COLUMN($B35)+1)),"",$A35-WEEKDAY($A35,$C$6)+(COLUMN(L35)-COLUMN($B35)+1))</f>
        <v>44748</v>
      </c>
      <c r="M35" s="27" cm="1">
        <f t="array" ref="M35">IF(MONTH($A35)&lt;&gt;MONTH($A35-WEEKDAY($A35,$C$6)+(COLUMN(M35)-COLUMN($B35)+1)),"",$A35-WEEKDAY($A35,$C$6)+(COLUMN(M35)-COLUMN($B35)+1))</f>
        <v>44749</v>
      </c>
      <c r="N35" s="27" cm="1">
        <f t="array" ref="N35">IF(MONTH($A35)&lt;&gt;MONTH($A35-WEEKDAY($A35,$C$6)+(COLUMN(N35)-COLUMN($B35)+1)),"",$A35-WEEKDAY($A35,$C$6)+(COLUMN(N35)-COLUMN($B35)+1))</f>
        <v>44750</v>
      </c>
      <c r="O35" s="27" cm="1">
        <f t="array" ref="O35">IF(MONTH($A35)&lt;&gt;MONTH($A35-WEEKDAY($A35,$C$6)+(COLUMN(O35)-COLUMN($B35)+1)),"",$A35-WEEKDAY($A35,$C$6)+(COLUMN(O35)-COLUMN($B35)+1))</f>
        <v>44751</v>
      </c>
      <c r="P35" s="27" cm="1">
        <f t="array" ref="P35">IF(MONTH($A35)&lt;&gt;MONTH($A35-WEEKDAY($A35,$C$6)+(COLUMN(P35)-COLUMN($B35)+1)),"",$A35-WEEKDAY($A35,$C$6)+(COLUMN(P35)-COLUMN($B35)+1))</f>
        <v>44752</v>
      </c>
      <c r="Q35" s="27" cm="1">
        <f t="array" ref="Q35">IF(MONTH($A35)&lt;&gt;MONTH($A35-WEEKDAY($A35,$C$6)+(COLUMN(Q35)-COLUMN($B35)+1)),"",$A35-WEEKDAY($A35,$C$6)+(COLUMN(Q35)-COLUMN($B35)+1))</f>
        <v>44753</v>
      </c>
      <c r="R35" s="27" cm="1">
        <f t="array" ref="R35">IF(MONTH($A35)&lt;&gt;MONTH($A35-WEEKDAY($A35,$C$6)+(COLUMN(R35)-COLUMN($B35)+1)),"",$A35-WEEKDAY($A35,$C$6)+(COLUMN(R35)-COLUMN($B35)+1))</f>
        <v>44754</v>
      </c>
      <c r="S35" s="27" cm="1">
        <f t="array" ref="S35">IF(MONTH($A35)&lt;&gt;MONTH($A35-WEEKDAY($A35,$C$6)+(COLUMN(S35)-COLUMN($B35)+1)),"",$A35-WEEKDAY($A35,$C$6)+(COLUMN(S35)-COLUMN($B35)+1))</f>
        <v>44755</v>
      </c>
      <c r="T35" s="27" cm="1">
        <f t="array" ref="T35">IF(MONTH($A35)&lt;&gt;MONTH($A35-WEEKDAY($A35,$C$6)+(COLUMN(T35)-COLUMN($B35)+1)),"",$A35-WEEKDAY($A35,$C$6)+(COLUMN(T35)-COLUMN($B35)+1))</f>
        <v>44756</v>
      </c>
      <c r="U35" s="27" cm="1">
        <f t="array" ref="U35">IF(MONTH($A35)&lt;&gt;MONTH($A35-WEEKDAY($A35,$C$6)+(COLUMN(U35)-COLUMN($B35)+1)),"",$A35-WEEKDAY($A35,$C$6)+(COLUMN(U35)-COLUMN($B35)+1))</f>
        <v>44757</v>
      </c>
      <c r="V35" s="27" cm="1">
        <f t="array" ref="V35">IF(MONTH($A35)&lt;&gt;MONTH($A35-WEEKDAY($A35,$C$6)+(COLUMN(V35)-COLUMN($B35)+1)),"",$A35-WEEKDAY($A35,$C$6)+(COLUMN(V35)-COLUMN($B35)+1))</f>
        <v>44758</v>
      </c>
      <c r="W35" s="27" cm="1">
        <f t="array" ref="W35">IF(MONTH($A35)&lt;&gt;MONTH($A35-WEEKDAY($A35,$C$6)+(COLUMN(W35)-COLUMN($B35)+1)),"",$A35-WEEKDAY($A35,$C$6)+(COLUMN(W35)-COLUMN($B35)+1))</f>
        <v>44759</v>
      </c>
      <c r="X35" s="27" cm="1">
        <f t="array" ref="X35">IF(MONTH($A35)&lt;&gt;MONTH($A35-WEEKDAY($A35,$C$6)+(COLUMN(X35)-COLUMN($B35)+1)),"",$A35-WEEKDAY($A35,$C$6)+(COLUMN(X35)-COLUMN($B35)+1))</f>
        <v>44760</v>
      </c>
      <c r="Y35" s="27" cm="1">
        <f t="array" ref="Y35">IF(MONTH($A35)&lt;&gt;MONTH($A35-WEEKDAY($A35,$C$6)+(COLUMN(Y35)-COLUMN($B35)+1)),"",$A35-WEEKDAY($A35,$C$6)+(COLUMN(Y35)-COLUMN($B35)+1))</f>
        <v>44761</v>
      </c>
      <c r="Z35" s="27" cm="1">
        <f t="array" ref="Z35">IF(MONTH($A35)&lt;&gt;MONTH($A35-WEEKDAY($A35,$C$6)+(COLUMN(Z35)-COLUMN($B35)+1)),"",$A35-WEEKDAY($A35,$C$6)+(COLUMN(Z35)-COLUMN($B35)+1))</f>
        <v>44762</v>
      </c>
      <c r="AA35" s="27" cm="1">
        <f t="array" ref="AA35">IF(MONTH($A35)&lt;&gt;MONTH($A35-WEEKDAY($A35,$C$6)+(COLUMN(AA35)-COLUMN($B35)+1)),"",$A35-WEEKDAY($A35,$C$6)+(COLUMN(AA35)-COLUMN($B35)+1))</f>
        <v>44763</v>
      </c>
      <c r="AB35" s="27" cm="1">
        <f t="array" ref="AB35">IF(MONTH($A35)&lt;&gt;MONTH($A35-WEEKDAY($A35,$C$6)+(COLUMN(AB35)-COLUMN($B35)+1)),"",$A35-WEEKDAY($A35,$C$6)+(COLUMN(AB35)-COLUMN($B35)+1))</f>
        <v>44764</v>
      </c>
      <c r="AC35" s="27" cm="1">
        <f t="array" ref="AC35">IF(MONTH($A35)&lt;&gt;MONTH($A35-WEEKDAY($A35,$C$6)+(COLUMN(AC35)-COLUMN($B35)+1)),"",$A35-WEEKDAY($A35,$C$6)+(COLUMN(AC35)-COLUMN($B35)+1))</f>
        <v>44765</v>
      </c>
      <c r="AD35" s="27" cm="1">
        <f t="array" ref="AD35">IF(MONTH($A35)&lt;&gt;MONTH($A35-WEEKDAY($A35,$C$6)+(COLUMN(AD35)-COLUMN($B35)+1)),"",$A35-WEEKDAY($A35,$C$6)+(COLUMN(AD35)-COLUMN($B35)+1))</f>
        <v>44766</v>
      </c>
      <c r="AE35" s="27" cm="1">
        <f t="array" ref="AE35">IF(MONTH($A35)&lt;&gt;MONTH($A35-WEEKDAY($A35,$C$6)+(COLUMN(AE35)-COLUMN($B35)+1)),"",$A35-WEEKDAY($A35,$C$6)+(COLUMN(AE35)-COLUMN($B35)+1))</f>
        <v>44767</v>
      </c>
      <c r="AF35" s="27" cm="1">
        <f t="array" ref="AF35">IF(MONTH($A35)&lt;&gt;MONTH($A35-WEEKDAY($A35,$C$6)+(COLUMN(AF35)-COLUMN($B35)+1)),"",$A35-WEEKDAY($A35,$C$6)+(COLUMN(AF35)-COLUMN($B35)+1))</f>
        <v>44768</v>
      </c>
      <c r="AG35" s="27" cm="1">
        <f t="array" ref="AG35">IF(MONTH($A35)&lt;&gt;MONTH($A35-WEEKDAY($A35,$C$6)+(COLUMN(AG35)-COLUMN($B35)+1)),"",$A35-WEEKDAY($A35,$C$6)+(COLUMN(AG35)-COLUMN($B35)+1))</f>
        <v>44769</v>
      </c>
      <c r="AH35" s="27" cm="1">
        <f t="array" ref="AH35">IF(MONTH($A35)&lt;&gt;MONTH($A35-WEEKDAY($A35,$C$6)+(COLUMN(AH35)-COLUMN($B35)+1)),"",$A35-WEEKDAY($A35,$C$6)+(COLUMN(AH35)-COLUMN($B35)+1))</f>
        <v>44770</v>
      </c>
      <c r="AI35" s="27" cm="1">
        <f t="array" ref="AI35">IF(MONTH($A35)&lt;&gt;MONTH($A35-WEEKDAY($A35,$C$6)+(COLUMN(AI35)-COLUMN($B35)+1)),"",$A35-WEEKDAY($A35,$C$6)+(COLUMN(AI35)-COLUMN($B35)+1))</f>
        <v>44771</v>
      </c>
      <c r="AJ35" s="27" cm="1">
        <f t="array" ref="AJ35">IF(MONTH($A35)&lt;&gt;MONTH($A35-WEEKDAY($A35,$C$6)+(COLUMN(AJ35)-COLUMN($B35)+1)),"",$A35-WEEKDAY($A35,$C$6)+(COLUMN(AJ35)-COLUMN($B35)+1))</f>
        <v>44772</v>
      </c>
      <c r="AK35" s="27" cm="1">
        <f t="array" ref="AK35">IF(MONTH($A35)&lt;&gt;MONTH($A35-WEEKDAY($A35,$C$6)+(COLUMN(AK35)-COLUMN($B35)+1)),"",$A35-WEEKDAY($A35,$C$6)+(COLUMN(AK35)-COLUMN($B35)+1))</f>
        <v>44773</v>
      </c>
      <c r="AL35" s="27" t="str" cm="1">
        <f t="array" ref="AL35">IF(MONTH($A35)&lt;&gt;MONTH($A35-WEEKDAY($A35,$C$6)+(COLUMN(AL35)-COLUMN($B35)+1)),"",$A35-WEEKDAY($A35,$C$6)+(COLUMN(AL35)-COLUMN($B35)+1))</f>
        <v/>
      </c>
    </row>
    <row r="36" spans="1:38" ht="15.75" x14ac:dyDescent="0.35">
      <c r="A36" s="34" t="s">
        <v>49</v>
      </c>
      <c r="B36" s="17" t="str">
        <f>IF(OR(B35="",B35&lt;$P$6),"",IF(MOD(B35-$P$6,$P$5+$S$5+$V$5)&lt;$P$5,"1",IF(MOD(B35-$P$6,$P$5+$S$5+$V$5)&lt;$P$5+$S$5,"2","x")))</f>
        <v/>
      </c>
      <c r="C36" s="17" t="str">
        <f t="shared" ref="C36" si="188">IF(OR(C35="",C35&lt;$P$6),"",IF(MOD(C35-$P$6,$P$5+$S$5+$V$5)&lt;$P$5,"1",IF(MOD(C35-$P$6,$P$5+$S$5+$V$5)&lt;$P$5+$S$5,"2","x")))</f>
        <v/>
      </c>
      <c r="D36" s="17" t="str">
        <f t="shared" ref="D36" si="189">IF(OR(D35="",D35&lt;$P$6),"",IF(MOD(D35-$P$6,$P$5+$S$5+$V$5)&lt;$P$5,"1",IF(MOD(D35-$P$6,$P$5+$S$5+$V$5)&lt;$P$5+$S$5,"2","x")))</f>
        <v/>
      </c>
      <c r="E36" s="17" t="str">
        <f t="shared" ref="E36" si="190">IF(OR(E35="",E35&lt;$P$6),"",IF(MOD(E35-$P$6,$P$5+$S$5+$V$5)&lt;$P$5,"1",IF(MOD(E35-$P$6,$P$5+$S$5+$V$5)&lt;$P$5+$S$5,"2","x")))</f>
        <v/>
      </c>
      <c r="F36" s="17" t="str">
        <f t="shared" ref="F36" si="191">IF(OR(F35="",F35&lt;$P$6),"",IF(MOD(F35-$P$6,$P$5+$S$5+$V$5)&lt;$P$5,"1",IF(MOD(F35-$P$6,$P$5+$S$5+$V$5)&lt;$P$5+$S$5,"2","x")))</f>
        <v/>
      </c>
      <c r="G36" s="17" t="str">
        <f t="shared" ref="G36" si="192">IF(OR(G35="",G35&lt;$P$6),"",IF(MOD(G35-$P$6,$P$5+$S$5+$V$5)&lt;$P$5,"1",IF(MOD(G35-$P$6,$P$5+$S$5+$V$5)&lt;$P$5+$S$5,"2","x")))</f>
        <v>1</v>
      </c>
      <c r="H36" s="17" t="str">
        <f t="shared" ref="H36" si="193">IF(OR(H35="",H35&lt;$P$6),"",IF(MOD(H35-$P$6,$P$5+$S$5+$V$5)&lt;$P$5,"1",IF(MOD(H35-$P$6,$P$5+$S$5+$V$5)&lt;$P$5+$S$5,"2","x")))</f>
        <v>1</v>
      </c>
      <c r="I36" s="17" t="str">
        <f t="shared" ref="I36" si="194">IF(OR(I35="",I35&lt;$P$6),"",IF(MOD(I35-$P$6,$P$5+$S$5+$V$5)&lt;$P$5,"1",IF(MOD(I35-$P$6,$P$5+$S$5+$V$5)&lt;$P$5+$S$5,"2","x")))</f>
        <v>1</v>
      </c>
      <c r="J36" s="17" t="str">
        <f t="shared" ref="J36" si="195">IF(OR(J35="",J35&lt;$P$6),"",IF(MOD(J35-$P$6,$P$5+$S$5+$V$5)&lt;$P$5,"1",IF(MOD(J35-$P$6,$P$5+$S$5+$V$5)&lt;$P$5+$S$5,"2","x")))</f>
        <v>1</v>
      </c>
      <c r="K36" s="17" t="str">
        <f t="shared" ref="K36" si="196">IF(OR(K35="",K35&lt;$P$6),"",IF(MOD(K35-$P$6,$P$5+$S$5+$V$5)&lt;$P$5,"1",IF(MOD(K35-$P$6,$P$5+$S$5+$V$5)&lt;$P$5+$S$5,"2","x")))</f>
        <v>x</v>
      </c>
      <c r="L36" s="17" t="str">
        <f t="shared" ref="L36" si="197">IF(OR(L35="",L35&lt;$P$6),"",IF(MOD(L35-$P$6,$P$5+$S$5+$V$5)&lt;$P$5,"1",IF(MOD(L35-$P$6,$P$5+$S$5+$V$5)&lt;$P$5+$S$5,"2","x")))</f>
        <v>x</v>
      </c>
      <c r="M36" s="17" t="str">
        <f t="shared" ref="M36" si="198">IF(OR(M35="",M35&lt;$P$6),"",IF(MOD(M35-$P$6,$P$5+$S$5+$V$5)&lt;$P$5,"1",IF(MOD(M35-$P$6,$P$5+$S$5+$V$5)&lt;$P$5+$S$5,"2","x")))</f>
        <v>x</v>
      </c>
      <c r="N36" s="17" t="str">
        <f t="shared" ref="N36" si="199">IF(OR(N35="",N35&lt;$P$6),"",IF(MOD(N35-$P$6,$P$5+$S$5+$V$5)&lt;$P$5,"1",IF(MOD(N35-$P$6,$P$5+$S$5+$V$5)&lt;$P$5+$S$5,"2","x")))</f>
        <v>1</v>
      </c>
      <c r="O36" s="17" t="str">
        <f t="shared" ref="O36" si="200">IF(OR(O35="",O35&lt;$P$6),"",IF(MOD(O35-$P$6,$P$5+$S$5+$V$5)&lt;$P$5,"1",IF(MOD(O35-$P$6,$P$5+$S$5+$V$5)&lt;$P$5+$S$5,"2","x")))</f>
        <v>1</v>
      </c>
      <c r="P36" s="17" t="str">
        <f t="shared" ref="P36" si="201">IF(OR(P35="",P35&lt;$P$6),"",IF(MOD(P35-$P$6,$P$5+$S$5+$V$5)&lt;$P$5,"1",IF(MOD(P35-$P$6,$P$5+$S$5+$V$5)&lt;$P$5+$S$5,"2","x")))</f>
        <v>1</v>
      </c>
      <c r="Q36" s="17" t="str">
        <f t="shared" ref="Q36" si="202">IF(OR(Q35="",Q35&lt;$P$6),"",IF(MOD(Q35-$P$6,$P$5+$S$5+$V$5)&lt;$P$5,"1",IF(MOD(Q35-$P$6,$P$5+$S$5+$V$5)&lt;$P$5+$S$5,"2","x")))</f>
        <v>1</v>
      </c>
      <c r="R36" s="17" t="str">
        <f t="shared" ref="R36" si="203">IF(OR(R35="",R35&lt;$P$6),"",IF(MOD(R35-$P$6,$P$5+$S$5+$V$5)&lt;$P$5,"1",IF(MOD(R35-$P$6,$P$5+$S$5+$V$5)&lt;$P$5+$S$5,"2","x")))</f>
        <v>x</v>
      </c>
      <c r="S36" s="17" t="str">
        <f t="shared" ref="S36" si="204">IF(OR(S35="",S35&lt;$P$6),"",IF(MOD(S35-$P$6,$P$5+$S$5+$V$5)&lt;$P$5,"1",IF(MOD(S35-$P$6,$P$5+$S$5+$V$5)&lt;$P$5+$S$5,"2","x")))</f>
        <v>x</v>
      </c>
      <c r="T36" s="17" t="str">
        <f t="shared" ref="T36" si="205">IF(OR(T35="",T35&lt;$P$6),"",IF(MOD(T35-$P$6,$P$5+$S$5+$V$5)&lt;$P$5,"1",IF(MOD(T35-$P$6,$P$5+$S$5+$V$5)&lt;$P$5+$S$5,"2","x")))</f>
        <v>x</v>
      </c>
      <c r="U36" s="17" t="str">
        <f t="shared" ref="U36" si="206">IF(OR(U35="",U35&lt;$P$6),"",IF(MOD(U35-$P$6,$P$5+$S$5+$V$5)&lt;$P$5,"1",IF(MOD(U35-$P$6,$P$5+$S$5+$V$5)&lt;$P$5+$S$5,"2","x")))</f>
        <v>1</v>
      </c>
      <c r="V36" s="17" t="str">
        <f t="shared" ref="V36" si="207">IF(OR(V35="",V35&lt;$P$6),"",IF(MOD(V35-$P$6,$P$5+$S$5+$V$5)&lt;$P$5,"1",IF(MOD(V35-$P$6,$P$5+$S$5+$V$5)&lt;$P$5+$S$5,"2","x")))</f>
        <v>1</v>
      </c>
      <c r="W36" s="17" t="str">
        <f t="shared" ref="W36" si="208">IF(OR(W35="",W35&lt;$P$6),"",IF(MOD(W35-$P$6,$P$5+$S$5+$V$5)&lt;$P$5,"1",IF(MOD(W35-$P$6,$P$5+$S$5+$V$5)&lt;$P$5+$S$5,"2","x")))</f>
        <v>1</v>
      </c>
      <c r="X36" s="17" t="str">
        <f t="shared" ref="X36" si="209">IF(OR(X35="",X35&lt;$P$6),"",IF(MOD(X35-$P$6,$P$5+$S$5+$V$5)&lt;$P$5,"1",IF(MOD(X35-$P$6,$P$5+$S$5+$V$5)&lt;$P$5+$S$5,"2","x")))</f>
        <v>1</v>
      </c>
      <c r="Y36" s="17" t="str">
        <f t="shared" ref="Y36" si="210">IF(OR(Y35="",Y35&lt;$P$6),"",IF(MOD(Y35-$P$6,$P$5+$S$5+$V$5)&lt;$P$5,"1",IF(MOD(Y35-$P$6,$P$5+$S$5+$V$5)&lt;$P$5+$S$5,"2","x")))</f>
        <v>x</v>
      </c>
      <c r="Z36" s="17" t="str">
        <f t="shared" ref="Z36" si="211">IF(OR(Z35="",Z35&lt;$P$6),"",IF(MOD(Z35-$P$6,$P$5+$S$5+$V$5)&lt;$P$5,"1",IF(MOD(Z35-$P$6,$P$5+$S$5+$V$5)&lt;$P$5+$S$5,"2","x")))</f>
        <v>x</v>
      </c>
      <c r="AA36" s="17" t="str">
        <f t="shared" ref="AA36" si="212">IF(OR(AA35="",AA35&lt;$P$6),"",IF(MOD(AA35-$P$6,$P$5+$S$5+$V$5)&lt;$P$5,"1",IF(MOD(AA35-$P$6,$P$5+$S$5+$V$5)&lt;$P$5+$S$5,"2","x")))</f>
        <v>x</v>
      </c>
      <c r="AB36" s="17" t="str">
        <f t="shared" ref="AB36" si="213">IF(OR(AB35="",AB35&lt;$P$6),"",IF(MOD(AB35-$P$6,$P$5+$S$5+$V$5)&lt;$P$5,"1",IF(MOD(AB35-$P$6,$P$5+$S$5+$V$5)&lt;$P$5+$S$5,"2","x")))</f>
        <v>1</v>
      </c>
      <c r="AC36" s="17" t="str">
        <f t="shared" ref="AC36" si="214">IF(OR(AC35="",AC35&lt;$P$6),"",IF(MOD(AC35-$P$6,$P$5+$S$5+$V$5)&lt;$P$5,"1",IF(MOD(AC35-$P$6,$P$5+$S$5+$V$5)&lt;$P$5+$S$5,"2","x")))</f>
        <v>1</v>
      </c>
      <c r="AD36" s="17" t="str">
        <f t="shared" ref="AD36" si="215">IF(OR(AD35="",AD35&lt;$P$6),"",IF(MOD(AD35-$P$6,$P$5+$S$5+$V$5)&lt;$P$5,"1",IF(MOD(AD35-$P$6,$P$5+$S$5+$V$5)&lt;$P$5+$S$5,"2","x")))</f>
        <v>1</v>
      </c>
      <c r="AE36" s="17" t="str">
        <f t="shared" ref="AE36" si="216">IF(OR(AE35="",AE35&lt;$P$6),"",IF(MOD(AE35-$P$6,$P$5+$S$5+$V$5)&lt;$P$5,"1",IF(MOD(AE35-$P$6,$P$5+$S$5+$V$5)&lt;$P$5+$S$5,"2","x")))</f>
        <v>1</v>
      </c>
      <c r="AF36" s="17" t="str">
        <f t="shared" ref="AF36" si="217">IF(OR(AF35="",AF35&lt;$P$6),"",IF(MOD(AF35-$P$6,$P$5+$S$5+$V$5)&lt;$P$5,"1",IF(MOD(AF35-$P$6,$P$5+$S$5+$V$5)&lt;$P$5+$S$5,"2","x")))</f>
        <v>x</v>
      </c>
      <c r="AG36" s="17" t="str">
        <f t="shared" ref="AG36" si="218">IF(OR(AG35="",AG35&lt;$P$6),"",IF(MOD(AG35-$P$6,$P$5+$S$5+$V$5)&lt;$P$5,"1",IF(MOD(AG35-$P$6,$P$5+$S$5+$V$5)&lt;$P$5+$S$5,"2","x")))</f>
        <v>x</v>
      </c>
      <c r="AH36" s="17" t="str">
        <f t="shared" ref="AH36" si="219">IF(OR(AH35="",AH35&lt;$P$6),"",IF(MOD(AH35-$P$6,$P$5+$S$5+$V$5)&lt;$P$5,"1",IF(MOD(AH35-$P$6,$P$5+$S$5+$V$5)&lt;$P$5+$S$5,"2","x")))</f>
        <v>x</v>
      </c>
      <c r="AI36" s="17" t="str">
        <f t="shared" ref="AI36" si="220">IF(OR(AI35="",AI35&lt;$P$6),"",IF(MOD(AI35-$P$6,$P$5+$S$5+$V$5)&lt;$P$5,"1",IF(MOD(AI35-$P$6,$P$5+$S$5+$V$5)&lt;$P$5+$S$5,"2","x")))</f>
        <v>1</v>
      </c>
      <c r="AJ36" s="17" t="str">
        <f t="shared" ref="AJ36" si="221">IF(OR(AJ35="",AJ35&lt;$P$6),"",IF(MOD(AJ35-$P$6,$P$5+$S$5+$V$5)&lt;$P$5,"1",IF(MOD(AJ35-$P$6,$P$5+$S$5+$V$5)&lt;$P$5+$S$5,"2","x")))</f>
        <v>1</v>
      </c>
      <c r="AK36" s="17" t="str">
        <f t="shared" ref="AK36" si="222">IF(OR(AK35="",AK35&lt;$P$6),"",IF(MOD(AK35-$P$6,$P$5+$S$5+$V$5)&lt;$P$5,"1",IF(MOD(AK35-$P$6,$P$5+$S$5+$V$5)&lt;$P$5+$S$5,"2","x")))</f>
        <v>1</v>
      </c>
      <c r="AL36" s="17" t="str">
        <f t="shared" ref="AL36" si="223">IF(OR(AL35="",AL35&lt;$P$6),"",IF(MOD(AL35-$P$6,$P$5+$S$5+$V$5)&lt;$P$5,"1",IF(MOD(AL35-$P$6,$P$5+$S$5+$V$5)&lt;$P$5+$S$5,"2","x")))</f>
        <v/>
      </c>
    </row>
    <row r="37" spans="1:38" ht="15.75" x14ac:dyDescent="0.35">
      <c r="A37" s="38" t="s">
        <v>48</v>
      </c>
      <c r="B37" s="33" t="str">
        <f>IF(OR(B35="",B35&lt;$AD$6),"",IF(MOD(B35-$AD$6,$AD$5)=0,"p",""))</f>
        <v/>
      </c>
      <c r="C37" s="33" t="str">
        <f t="shared" ref="C37:AL37" si="224">IF(OR(C35="",C35&lt;$AD$6),"",IF(MOD(C35-$AD$6,$AD$5)=0,"p",""))</f>
        <v/>
      </c>
      <c r="D37" s="33" t="str">
        <f t="shared" si="224"/>
        <v/>
      </c>
      <c r="E37" s="33" t="str">
        <f t="shared" si="224"/>
        <v/>
      </c>
      <c r="F37" s="33" t="str">
        <f t="shared" si="224"/>
        <v/>
      </c>
      <c r="G37" s="33" t="str">
        <f t="shared" si="224"/>
        <v>p</v>
      </c>
      <c r="H37" s="33" t="str">
        <f t="shared" si="224"/>
        <v/>
      </c>
      <c r="I37" s="33" t="str">
        <f t="shared" si="224"/>
        <v/>
      </c>
      <c r="J37" s="33" t="str">
        <f t="shared" si="224"/>
        <v/>
      </c>
      <c r="K37" s="33" t="str">
        <f t="shared" si="224"/>
        <v/>
      </c>
      <c r="L37" s="33" t="str">
        <f t="shared" si="224"/>
        <v/>
      </c>
      <c r="M37" s="33" t="str">
        <f t="shared" si="224"/>
        <v/>
      </c>
      <c r="N37" s="33" t="str">
        <f t="shared" si="224"/>
        <v/>
      </c>
      <c r="O37" s="33" t="str">
        <f t="shared" si="224"/>
        <v/>
      </c>
      <c r="P37" s="33" t="str">
        <f t="shared" si="224"/>
        <v/>
      </c>
      <c r="Q37" s="33" t="str">
        <f t="shared" si="224"/>
        <v/>
      </c>
      <c r="R37" s="33" t="str">
        <f t="shared" si="224"/>
        <v/>
      </c>
      <c r="S37" s="33" t="str">
        <f t="shared" si="224"/>
        <v/>
      </c>
      <c r="T37" s="33" t="str">
        <f t="shared" si="224"/>
        <v/>
      </c>
      <c r="U37" s="33" t="str">
        <f t="shared" si="224"/>
        <v>p</v>
      </c>
      <c r="V37" s="33" t="str">
        <f t="shared" si="224"/>
        <v/>
      </c>
      <c r="W37" s="33" t="str">
        <f t="shared" si="224"/>
        <v/>
      </c>
      <c r="X37" s="33" t="str">
        <f t="shared" si="224"/>
        <v/>
      </c>
      <c r="Y37" s="33" t="str">
        <f t="shared" si="224"/>
        <v/>
      </c>
      <c r="Z37" s="33" t="str">
        <f t="shared" si="224"/>
        <v/>
      </c>
      <c r="AA37" s="33" t="str">
        <f t="shared" si="224"/>
        <v/>
      </c>
      <c r="AB37" s="33" t="str">
        <f t="shared" si="224"/>
        <v/>
      </c>
      <c r="AC37" s="33" t="str">
        <f t="shared" si="224"/>
        <v/>
      </c>
      <c r="AD37" s="33" t="str">
        <f t="shared" si="224"/>
        <v/>
      </c>
      <c r="AE37" s="33" t="str">
        <f t="shared" si="224"/>
        <v/>
      </c>
      <c r="AF37" s="33" t="str">
        <f t="shared" si="224"/>
        <v/>
      </c>
      <c r="AG37" s="33" t="str">
        <f t="shared" si="224"/>
        <v/>
      </c>
      <c r="AH37" s="33" t="str">
        <f t="shared" si="224"/>
        <v/>
      </c>
      <c r="AI37" s="33" t="str">
        <f t="shared" si="224"/>
        <v>p</v>
      </c>
      <c r="AJ37" s="33" t="str">
        <f t="shared" si="224"/>
        <v/>
      </c>
      <c r="AK37" s="33" t="str">
        <f t="shared" si="224"/>
        <v/>
      </c>
      <c r="AL37" s="33" t="str">
        <f t="shared" si="224"/>
        <v/>
      </c>
    </row>
    <row r="38" spans="1:38" ht="15.75" x14ac:dyDescent="0.35">
      <c r="A38" s="30"/>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row>
    <row r="39" spans="1:38" ht="15.75" x14ac:dyDescent="0.35">
      <c r="A39" s="32">
        <f>DATE(YEAR(A35+35),MONTH(A35+35),1)</f>
        <v>44774</v>
      </c>
      <c r="B39" s="27" t="str" cm="1">
        <f t="array" ref="B39">IF(MONTH($A39)&lt;&gt;MONTH($A39-WEEKDAY($A39,$C$6)+(COLUMN(B39)-COLUMN($B39)+1)),"",$A39-WEEKDAY($A39,$C$6)+(COLUMN(B39)-COLUMN($B39)+1))</f>
        <v/>
      </c>
      <c r="C39" s="27" cm="1">
        <f t="array" ref="C39">IF(MONTH($A39)&lt;&gt;MONTH($A39-WEEKDAY($A39,$C$6)+(COLUMN(C39)-COLUMN($B39)+1)),"",$A39-WEEKDAY($A39,$C$6)+(COLUMN(C39)-COLUMN($B39)+1))</f>
        <v>44774</v>
      </c>
      <c r="D39" s="27" cm="1">
        <f t="array" ref="D39">IF(MONTH($A39)&lt;&gt;MONTH($A39-WEEKDAY($A39,$C$6)+(COLUMN(D39)-COLUMN($B39)+1)),"",$A39-WEEKDAY($A39,$C$6)+(COLUMN(D39)-COLUMN($B39)+1))</f>
        <v>44775</v>
      </c>
      <c r="E39" s="27" cm="1">
        <f t="array" ref="E39">IF(MONTH($A39)&lt;&gt;MONTH($A39-WEEKDAY($A39,$C$6)+(COLUMN(E39)-COLUMN($B39)+1)),"",$A39-WEEKDAY($A39,$C$6)+(COLUMN(E39)-COLUMN($B39)+1))</f>
        <v>44776</v>
      </c>
      <c r="F39" s="27" cm="1">
        <f t="array" ref="F39">IF(MONTH($A39)&lt;&gt;MONTH($A39-WEEKDAY($A39,$C$6)+(COLUMN(F39)-COLUMN($B39)+1)),"",$A39-WEEKDAY($A39,$C$6)+(COLUMN(F39)-COLUMN($B39)+1))</f>
        <v>44777</v>
      </c>
      <c r="G39" s="27" cm="1">
        <f t="array" ref="G39">IF(MONTH($A39)&lt;&gt;MONTH($A39-WEEKDAY($A39,$C$6)+(COLUMN(G39)-COLUMN($B39)+1)),"",$A39-WEEKDAY($A39,$C$6)+(COLUMN(G39)-COLUMN($B39)+1))</f>
        <v>44778</v>
      </c>
      <c r="H39" s="27" cm="1">
        <f t="array" ref="H39">IF(MONTH($A39)&lt;&gt;MONTH($A39-WEEKDAY($A39,$C$6)+(COLUMN(H39)-COLUMN($B39)+1)),"",$A39-WEEKDAY($A39,$C$6)+(COLUMN(H39)-COLUMN($B39)+1))</f>
        <v>44779</v>
      </c>
      <c r="I39" s="27" cm="1">
        <f t="array" ref="I39">IF(MONTH($A39)&lt;&gt;MONTH($A39-WEEKDAY($A39,$C$6)+(COLUMN(I39)-COLUMN($B39)+1)),"",$A39-WEEKDAY($A39,$C$6)+(COLUMN(I39)-COLUMN($B39)+1))</f>
        <v>44780</v>
      </c>
      <c r="J39" s="27" cm="1">
        <f t="array" ref="J39">IF(MONTH($A39)&lt;&gt;MONTH($A39-WEEKDAY($A39,$C$6)+(COLUMN(J39)-COLUMN($B39)+1)),"",$A39-WEEKDAY($A39,$C$6)+(COLUMN(J39)-COLUMN($B39)+1))</f>
        <v>44781</v>
      </c>
      <c r="K39" s="27" cm="1">
        <f t="array" ref="K39">IF(MONTH($A39)&lt;&gt;MONTH($A39-WEEKDAY($A39,$C$6)+(COLUMN(K39)-COLUMN($B39)+1)),"",$A39-WEEKDAY($A39,$C$6)+(COLUMN(K39)-COLUMN($B39)+1))</f>
        <v>44782</v>
      </c>
      <c r="L39" s="27" cm="1">
        <f t="array" ref="L39">IF(MONTH($A39)&lt;&gt;MONTH($A39-WEEKDAY($A39,$C$6)+(COLUMN(L39)-COLUMN($B39)+1)),"",$A39-WEEKDAY($A39,$C$6)+(COLUMN(L39)-COLUMN($B39)+1))</f>
        <v>44783</v>
      </c>
      <c r="M39" s="27" cm="1">
        <f t="array" ref="M39">IF(MONTH($A39)&lt;&gt;MONTH($A39-WEEKDAY($A39,$C$6)+(COLUMN(M39)-COLUMN($B39)+1)),"",$A39-WEEKDAY($A39,$C$6)+(COLUMN(M39)-COLUMN($B39)+1))</f>
        <v>44784</v>
      </c>
      <c r="N39" s="27" cm="1">
        <f t="array" ref="N39">IF(MONTH($A39)&lt;&gt;MONTH($A39-WEEKDAY($A39,$C$6)+(COLUMN(N39)-COLUMN($B39)+1)),"",$A39-WEEKDAY($A39,$C$6)+(COLUMN(N39)-COLUMN($B39)+1))</f>
        <v>44785</v>
      </c>
      <c r="O39" s="27" cm="1">
        <f t="array" ref="O39">IF(MONTH($A39)&lt;&gt;MONTH($A39-WEEKDAY($A39,$C$6)+(COLUMN(O39)-COLUMN($B39)+1)),"",$A39-WEEKDAY($A39,$C$6)+(COLUMN(O39)-COLUMN($B39)+1))</f>
        <v>44786</v>
      </c>
      <c r="P39" s="27" cm="1">
        <f t="array" ref="P39">IF(MONTH($A39)&lt;&gt;MONTH($A39-WEEKDAY($A39,$C$6)+(COLUMN(P39)-COLUMN($B39)+1)),"",$A39-WEEKDAY($A39,$C$6)+(COLUMN(P39)-COLUMN($B39)+1))</f>
        <v>44787</v>
      </c>
      <c r="Q39" s="27" cm="1">
        <f t="array" ref="Q39">IF(MONTH($A39)&lt;&gt;MONTH($A39-WEEKDAY($A39,$C$6)+(COLUMN(Q39)-COLUMN($B39)+1)),"",$A39-WEEKDAY($A39,$C$6)+(COLUMN(Q39)-COLUMN($B39)+1))</f>
        <v>44788</v>
      </c>
      <c r="R39" s="27" cm="1">
        <f t="array" ref="R39">IF(MONTH($A39)&lt;&gt;MONTH($A39-WEEKDAY($A39,$C$6)+(COLUMN(R39)-COLUMN($B39)+1)),"",$A39-WEEKDAY($A39,$C$6)+(COLUMN(R39)-COLUMN($B39)+1))</f>
        <v>44789</v>
      </c>
      <c r="S39" s="27" cm="1">
        <f t="array" ref="S39">IF(MONTH($A39)&lt;&gt;MONTH($A39-WEEKDAY($A39,$C$6)+(COLUMN(S39)-COLUMN($B39)+1)),"",$A39-WEEKDAY($A39,$C$6)+(COLUMN(S39)-COLUMN($B39)+1))</f>
        <v>44790</v>
      </c>
      <c r="T39" s="27" cm="1">
        <f t="array" ref="T39">IF(MONTH($A39)&lt;&gt;MONTH($A39-WEEKDAY($A39,$C$6)+(COLUMN(T39)-COLUMN($B39)+1)),"",$A39-WEEKDAY($A39,$C$6)+(COLUMN(T39)-COLUMN($B39)+1))</f>
        <v>44791</v>
      </c>
      <c r="U39" s="27" cm="1">
        <f t="array" ref="U39">IF(MONTH($A39)&lt;&gt;MONTH($A39-WEEKDAY($A39,$C$6)+(COLUMN(U39)-COLUMN($B39)+1)),"",$A39-WEEKDAY($A39,$C$6)+(COLUMN(U39)-COLUMN($B39)+1))</f>
        <v>44792</v>
      </c>
      <c r="V39" s="27" cm="1">
        <f t="array" ref="V39">IF(MONTH($A39)&lt;&gt;MONTH($A39-WEEKDAY($A39,$C$6)+(COLUMN(V39)-COLUMN($B39)+1)),"",$A39-WEEKDAY($A39,$C$6)+(COLUMN(V39)-COLUMN($B39)+1))</f>
        <v>44793</v>
      </c>
      <c r="W39" s="27" cm="1">
        <f t="array" ref="W39">IF(MONTH($A39)&lt;&gt;MONTH($A39-WEEKDAY($A39,$C$6)+(COLUMN(W39)-COLUMN($B39)+1)),"",$A39-WEEKDAY($A39,$C$6)+(COLUMN(W39)-COLUMN($B39)+1))</f>
        <v>44794</v>
      </c>
      <c r="X39" s="27" cm="1">
        <f t="array" ref="X39">IF(MONTH($A39)&lt;&gt;MONTH($A39-WEEKDAY($A39,$C$6)+(COLUMN(X39)-COLUMN($B39)+1)),"",$A39-WEEKDAY($A39,$C$6)+(COLUMN(X39)-COLUMN($B39)+1))</f>
        <v>44795</v>
      </c>
      <c r="Y39" s="27" cm="1">
        <f t="array" ref="Y39">IF(MONTH($A39)&lt;&gt;MONTH($A39-WEEKDAY($A39,$C$6)+(COLUMN(Y39)-COLUMN($B39)+1)),"",$A39-WEEKDAY($A39,$C$6)+(COLUMN(Y39)-COLUMN($B39)+1))</f>
        <v>44796</v>
      </c>
      <c r="Z39" s="27" cm="1">
        <f t="array" ref="Z39">IF(MONTH($A39)&lt;&gt;MONTH($A39-WEEKDAY($A39,$C$6)+(COLUMN(Z39)-COLUMN($B39)+1)),"",$A39-WEEKDAY($A39,$C$6)+(COLUMN(Z39)-COLUMN($B39)+1))</f>
        <v>44797</v>
      </c>
      <c r="AA39" s="27" cm="1">
        <f t="array" ref="AA39">IF(MONTH($A39)&lt;&gt;MONTH($A39-WEEKDAY($A39,$C$6)+(COLUMN(AA39)-COLUMN($B39)+1)),"",$A39-WEEKDAY($A39,$C$6)+(COLUMN(AA39)-COLUMN($B39)+1))</f>
        <v>44798</v>
      </c>
      <c r="AB39" s="27" cm="1">
        <f t="array" ref="AB39">IF(MONTH($A39)&lt;&gt;MONTH($A39-WEEKDAY($A39,$C$6)+(COLUMN(AB39)-COLUMN($B39)+1)),"",$A39-WEEKDAY($A39,$C$6)+(COLUMN(AB39)-COLUMN($B39)+1))</f>
        <v>44799</v>
      </c>
      <c r="AC39" s="27" cm="1">
        <f t="array" ref="AC39">IF(MONTH($A39)&lt;&gt;MONTH($A39-WEEKDAY($A39,$C$6)+(COLUMN(AC39)-COLUMN($B39)+1)),"",$A39-WEEKDAY($A39,$C$6)+(COLUMN(AC39)-COLUMN($B39)+1))</f>
        <v>44800</v>
      </c>
      <c r="AD39" s="27" cm="1">
        <f t="array" ref="AD39">IF(MONTH($A39)&lt;&gt;MONTH($A39-WEEKDAY($A39,$C$6)+(COLUMN(AD39)-COLUMN($B39)+1)),"",$A39-WEEKDAY($A39,$C$6)+(COLUMN(AD39)-COLUMN($B39)+1))</f>
        <v>44801</v>
      </c>
      <c r="AE39" s="27" cm="1">
        <f t="array" ref="AE39">IF(MONTH($A39)&lt;&gt;MONTH($A39-WEEKDAY($A39,$C$6)+(COLUMN(AE39)-COLUMN($B39)+1)),"",$A39-WEEKDAY($A39,$C$6)+(COLUMN(AE39)-COLUMN($B39)+1))</f>
        <v>44802</v>
      </c>
      <c r="AF39" s="27" cm="1">
        <f t="array" ref="AF39">IF(MONTH($A39)&lt;&gt;MONTH($A39-WEEKDAY($A39,$C$6)+(COLUMN(AF39)-COLUMN($B39)+1)),"",$A39-WEEKDAY($A39,$C$6)+(COLUMN(AF39)-COLUMN($B39)+1))</f>
        <v>44803</v>
      </c>
      <c r="AG39" s="27" cm="1">
        <f t="array" ref="AG39">IF(MONTH($A39)&lt;&gt;MONTH($A39-WEEKDAY($A39,$C$6)+(COLUMN(AG39)-COLUMN($B39)+1)),"",$A39-WEEKDAY($A39,$C$6)+(COLUMN(AG39)-COLUMN($B39)+1))</f>
        <v>44804</v>
      </c>
      <c r="AH39" s="27" t="str" cm="1">
        <f t="array" ref="AH39">IF(MONTH($A39)&lt;&gt;MONTH($A39-WEEKDAY($A39,$C$6)+(COLUMN(AH39)-COLUMN($B39)+1)),"",$A39-WEEKDAY($A39,$C$6)+(COLUMN(AH39)-COLUMN($B39)+1))</f>
        <v/>
      </c>
      <c r="AI39" s="27" t="str" cm="1">
        <f t="array" ref="AI39">IF(MONTH($A39)&lt;&gt;MONTH($A39-WEEKDAY($A39,$C$6)+(COLUMN(AI39)-COLUMN($B39)+1)),"",$A39-WEEKDAY($A39,$C$6)+(COLUMN(AI39)-COLUMN($B39)+1))</f>
        <v/>
      </c>
      <c r="AJ39" s="27" t="str" cm="1">
        <f t="array" ref="AJ39">IF(MONTH($A39)&lt;&gt;MONTH($A39-WEEKDAY($A39,$C$6)+(COLUMN(AJ39)-COLUMN($B39)+1)),"",$A39-WEEKDAY($A39,$C$6)+(COLUMN(AJ39)-COLUMN($B39)+1))</f>
        <v/>
      </c>
      <c r="AK39" s="27" t="str" cm="1">
        <f t="array" ref="AK39">IF(MONTH($A39)&lt;&gt;MONTH($A39-WEEKDAY($A39,$C$6)+(COLUMN(AK39)-COLUMN($B39)+1)),"",$A39-WEEKDAY($A39,$C$6)+(COLUMN(AK39)-COLUMN($B39)+1))</f>
        <v/>
      </c>
      <c r="AL39" s="27" t="str" cm="1">
        <f t="array" ref="AL39">IF(MONTH($A39)&lt;&gt;MONTH($A39-WEEKDAY($A39,$C$6)+(COLUMN(AL39)-COLUMN($B39)+1)),"",$A39-WEEKDAY($A39,$C$6)+(COLUMN(AL39)-COLUMN($B39)+1))</f>
        <v/>
      </c>
    </row>
    <row r="40" spans="1:38" ht="15.75" x14ac:dyDescent="0.35">
      <c r="A40" s="34" t="s">
        <v>49</v>
      </c>
      <c r="B40" s="17" t="str">
        <f>IF(OR(B39="",B39&lt;$P$6),"",IF(MOD(B39-$P$6,$P$5+$S$5+$V$5)&lt;$P$5,"1",IF(MOD(B39-$P$6,$P$5+$S$5+$V$5)&lt;$P$5+$S$5,"2","x")))</f>
        <v/>
      </c>
      <c r="C40" s="17" t="str">
        <f t="shared" ref="C40" si="225">IF(OR(C39="",C39&lt;$P$6),"",IF(MOD(C39-$P$6,$P$5+$S$5+$V$5)&lt;$P$5,"1",IF(MOD(C39-$P$6,$P$5+$S$5+$V$5)&lt;$P$5+$S$5,"2","x")))</f>
        <v>1</v>
      </c>
      <c r="D40" s="17" t="str">
        <f t="shared" ref="D40" si="226">IF(OR(D39="",D39&lt;$P$6),"",IF(MOD(D39-$P$6,$P$5+$S$5+$V$5)&lt;$P$5,"1",IF(MOD(D39-$P$6,$P$5+$S$5+$V$5)&lt;$P$5+$S$5,"2","x")))</f>
        <v>x</v>
      </c>
      <c r="E40" s="17" t="str">
        <f t="shared" ref="E40" si="227">IF(OR(E39="",E39&lt;$P$6),"",IF(MOD(E39-$P$6,$P$5+$S$5+$V$5)&lt;$P$5,"1",IF(MOD(E39-$P$6,$P$5+$S$5+$V$5)&lt;$P$5+$S$5,"2","x")))</f>
        <v>x</v>
      </c>
      <c r="F40" s="17" t="str">
        <f t="shared" ref="F40" si="228">IF(OR(F39="",F39&lt;$P$6),"",IF(MOD(F39-$P$6,$P$5+$S$5+$V$5)&lt;$P$5,"1",IF(MOD(F39-$P$6,$P$5+$S$5+$V$5)&lt;$P$5+$S$5,"2","x")))</f>
        <v>x</v>
      </c>
      <c r="G40" s="17" t="str">
        <f t="shared" ref="G40" si="229">IF(OR(G39="",G39&lt;$P$6),"",IF(MOD(G39-$P$6,$P$5+$S$5+$V$5)&lt;$P$5,"1",IF(MOD(G39-$P$6,$P$5+$S$5+$V$5)&lt;$P$5+$S$5,"2","x")))</f>
        <v>1</v>
      </c>
      <c r="H40" s="17" t="str">
        <f t="shared" ref="H40" si="230">IF(OR(H39="",H39&lt;$P$6),"",IF(MOD(H39-$P$6,$P$5+$S$5+$V$5)&lt;$P$5,"1",IF(MOD(H39-$P$6,$P$5+$S$5+$V$5)&lt;$P$5+$S$5,"2","x")))</f>
        <v>1</v>
      </c>
      <c r="I40" s="17" t="str">
        <f t="shared" ref="I40" si="231">IF(OR(I39="",I39&lt;$P$6),"",IF(MOD(I39-$P$6,$P$5+$S$5+$V$5)&lt;$P$5,"1",IF(MOD(I39-$P$6,$P$5+$S$5+$V$5)&lt;$P$5+$S$5,"2","x")))</f>
        <v>1</v>
      </c>
      <c r="J40" s="17" t="str">
        <f t="shared" ref="J40" si="232">IF(OR(J39="",J39&lt;$P$6),"",IF(MOD(J39-$P$6,$P$5+$S$5+$V$5)&lt;$P$5,"1",IF(MOD(J39-$P$6,$P$5+$S$5+$V$5)&lt;$P$5+$S$5,"2","x")))</f>
        <v>1</v>
      </c>
      <c r="K40" s="17" t="str">
        <f t="shared" ref="K40" si="233">IF(OR(K39="",K39&lt;$P$6),"",IF(MOD(K39-$P$6,$P$5+$S$5+$V$5)&lt;$P$5,"1",IF(MOD(K39-$P$6,$P$5+$S$5+$V$5)&lt;$P$5+$S$5,"2","x")))</f>
        <v>x</v>
      </c>
      <c r="L40" s="17" t="str">
        <f t="shared" ref="L40" si="234">IF(OR(L39="",L39&lt;$P$6),"",IF(MOD(L39-$P$6,$P$5+$S$5+$V$5)&lt;$P$5,"1",IF(MOD(L39-$P$6,$P$5+$S$5+$V$5)&lt;$P$5+$S$5,"2","x")))</f>
        <v>x</v>
      </c>
      <c r="M40" s="17" t="str">
        <f t="shared" ref="M40" si="235">IF(OR(M39="",M39&lt;$P$6),"",IF(MOD(M39-$P$6,$P$5+$S$5+$V$5)&lt;$P$5,"1",IF(MOD(M39-$P$6,$P$5+$S$5+$V$5)&lt;$P$5+$S$5,"2","x")))</f>
        <v>x</v>
      </c>
      <c r="N40" s="17" t="str">
        <f t="shared" ref="N40" si="236">IF(OR(N39="",N39&lt;$P$6),"",IF(MOD(N39-$P$6,$P$5+$S$5+$V$5)&lt;$P$5,"1",IF(MOD(N39-$P$6,$P$5+$S$5+$V$5)&lt;$P$5+$S$5,"2","x")))</f>
        <v>1</v>
      </c>
      <c r="O40" s="17" t="str">
        <f t="shared" ref="O40" si="237">IF(OR(O39="",O39&lt;$P$6),"",IF(MOD(O39-$P$6,$P$5+$S$5+$V$5)&lt;$P$5,"1",IF(MOD(O39-$P$6,$P$5+$S$5+$V$5)&lt;$P$5+$S$5,"2","x")))</f>
        <v>1</v>
      </c>
      <c r="P40" s="17" t="str">
        <f t="shared" ref="P40" si="238">IF(OR(P39="",P39&lt;$P$6),"",IF(MOD(P39-$P$6,$P$5+$S$5+$V$5)&lt;$P$5,"1",IF(MOD(P39-$P$6,$P$5+$S$5+$V$5)&lt;$P$5+$S$5,"2","x")))</f>
        <v>1</v>
      </c>
      <c r="Q40" s="17" t="str">
        <f t="shared" ref="Q40" si="239">IF(OR(Q39="",Q39&lt;$P$6),"",IF(MOD(Q39-$P$6,$P$5+$S$5+$V$5)&lt;$P$5,"1",IF(MOD(Q39-$P$6,$P$5+$S$5+$V$5)&lt;$P$5+$S$5,"2","x")))</f>
        <v>1</v>
      </c>
      <c r="R40" s="17" t="str">
        <f t="shared" ref="R40" si="240">IF(OR(R39="",R39&lt;$P$6),"",IF(MOD(R39-$P$6,$P$5+$S$5+$V$5)&lt;$P$5,"1",IF(MOD(R39-$P$6,$P$5+$S$5+$V$5)&lt;$P$5+$S$5,"2","x")))</f>
        <v>x</v>
      </c>
      <c r="S40" s="17" t="str">
        <f t="shared" ref="S40" si="241">IF(OR(S39="",S39&lt;$P$6),"",IF(MOD(S39-$P$6,$P$5+$S$5+$V$5)&lt;$P$5,"1",IF(MOD(S39-$P$6,$P$5+$S$5+$V$5)&lt;$P$5+$S$5,"2","x")))</f>
        <v>x</v>
      </c>
      <c r="T40" s="17" t="str">
        <f t="shared" ref="T40" si="242">IF(OR(T39="",T39&lt;$P$6),"",IF(MOD(T39-$P$6,$P$5+$S$5+$V$5)&lt;$P$5,"1",IF(MOD(T39-$P$6,$P$5+$S$5+$V$5)&lt;$P$5+$S$5,"2","x")))</f>
        <v>x</v>
      </c>
      <c r="U40" s="17" t="str">
        <f t="shared" ref="U40" si="243">IF(OR(U39="",U39&lt;$P$6),"",IF(MOD(U39-$P$6,$P$5+$S$5+$V$5)&lt;$P$5,"1",IF(MOD(U39-$P$6,$P$5+$S$5+$V$5)&lt;$P$5+$S$5,"2","x")))</f>
        <v>1</v>
      </c>
      <c r="V40" s="17" t="str">
        <f t="shared" ref="V40" si="244">IF(OR(V39="",V39&lt;$P$6),"",IF(MOD(V39-$P$6,$P$5+$S$5+$V$5)&lt;$P$5,"1",IF(MOD(V39-$P$6,$P$5+$S$5+$V$5)&lt;$P$5+$S$5,"2","x")))</f>
        <v>1</v>
      </c>
      <c r="W40" s="17" t="str">
        <f t="shared" ref="W40" si="245">IF(OR(W39="",W39&lt;$P$6),"",IF(MOD(W39-$P$6,$P$5+$S$5+$V$5)&lt;$P$5,"1",IF(MOD(W39-$P$6,$P$5+$S$5+$V$5)&lt;$P$5+$S$5,"2","x")))</f>
        <v>1</v>
      </c>
      <c r="X40" s="17" t="str">
        <f t="shared" ref="X40" si="246">IF(OR(X39="",X39&lt;$P$6),"",IF(MOD(X39-$P$6,$P$5+$S$5+$V$5)&lt;$P$5,"1",IF(MOD(X39-$P$6,$P$5+$S$5+$V$5)&lt;$P$5+$S$5,"2","x")))</f>
        <v>1</v>
      </c>
      <c r="Y40" s="17" t="str">
        <f t="shared" ref="Y40" si="247">IF(OR(Y39="",Y39&lt;$P$6),"",IF(MOD(Y39-$P$6,$P$5+$S$5+$V$5)&lt;$P$5,"1",IF(MOD(Y39-$P$6,$P$5+$S$5+$V$5)&lt;$P$5+$S$5,"2","x")))</f>
        <v>x</v>
      </c>
      <c r="Z40" s="17" t="str">
        <f t="shared" ref="Z40" si="248">IF(OR(Z39="",Z39&lt;$P$6),"",IF(MOD(Z39-$P$6,$P$5+$S$5+$V$5)&lt;$P$5,"1",IF(MOD(Z39-$P$6,$P$5+$S$5+$V$5)&lt;$P$5+$S$5,"2","x")))</f>
        <v>x</v>
      </c>
      <c r="AA40" s="17" t="str">
        <f t="shared" ref="AA40" si="249">IF(OR(AA39="",AA39&lt;$P$6),"",IF(MOD(AA39-$P$6,$P$5+$S$5+$V$5)&lt;$P$5,"1",IF(MOD(AA39-$P$6,$P$5+$S$5+$V$5)&lt;$P$5+$S$5,"2","x")))</f>
        <v>x</v>
      </c>
      <c r="AB40" s="17" t="str">
        <f t="shared" ref="AB40" si="250">IF(OR(AB39="",AB39&lt;$P$6),"",IF(MOD(AB39-$P$6,$P$5+$S$5+$V$5)&lt;$P$5,"1",IF(MOD(AB39-$P$6,$P$5+$S$5+$V$5)&lt;$P$5+$S$5,"2","x")))</f>
        <v>1</v>
      </c>
      <c r="AC40" s="17" t="str">
        <f t="shared" ref="AC40" si="251">IF(OR(AC39="",AC39&lt;$P$6),"",IF(MOD(AC39-$P$6,$P$5+$S$5+$V$5)&lt;$P$5,"1",IF(MOD(AC39-$P$6,$P$5+$S$5+$V$5)&lt;$P$5+$S$5,"2","x")))</f>
        <v>1</v>
      </c>
      <c r="AD40" s="17" t="str">
        <f t="shared" ref="AD40" si="252">IF(OR(AD39="",AD39&lt;$P$6),"",IF(MOD(AD39-$P$6,$P$5+$S$5+$V$5)&lt;$P$5,"1",IF(MOD(AD39-$P$6,$P$5+$S$5+$V$5)&lt;$P$5+$S$5,"2","x")))</f>
        <v>1</v>
      </c>
      <c r="AE40" s="17" t="str">
        <f t="shared" ref="AE40" si="253">IF(OR(AE39="",AE39&lt;$P$6),"",IF(MOD(AE39-$P$6,$P$5+$S$5+$V$5)&lt;$P$5,"1",IF(MOD(AE39-$P$6,$P$5+$S$5+$V$5)&lt;$P$5+$S$5,"2","x")))</f>
        <v>1</v>
      </c>
      <c r="AF40" s="17" t="str">
        <f t="shared" ref="AF40" si="254">IF(OR(AF39="",AF39&lt;$P$6),"",IF(MOD(AF39-$P$6,$P$5+$S$5+$V$5)&lt;$P$5,"1",IF(MOD(AF39-$P$6,$P$5+$S$5+$V$5)&lt;$P$5+$S$5,"2","x")))</f>
        <v>x</v>
      </c>
      <c r="AG40" s="17" t="str">
        <f t="shared" ref="AG40" si="255">IF(OR(AG39="",AG39&lt;$P$6),"",IF(MOD(AG39-$P$6,$P$5+$S$5+$V$5)&lt;$P$5,"1",IF(MOD(AG39-$P$6,$P$5+$S$5+$V$5)&lt;$P$5+$S$5,"2","x")))</f>
        <v>x</v>
      </c>
      <c r="AH40" s="17" t="str">
        <f t="shared" ref="AH40" si="256">IF(OR(AH39="",AH39&lt;$P$6),"",IF(MOD(AH39-$P$6,$P$5+$S$5+$V$5)&lt;$P$5,"1",IF(MOD(AH39-$P$6,$P$5+$S$5+$V$5)&lt;$P$5+$S$5,"2","x")))</f>
        <v/>
      </c>
      <c r="AI40" s="17" t="str">
        <f t="shared" ref="AI40" si="257">IF(OR(AI39="",AI39&lt;$P$6),"",IF(MOD(AI39-$P$6,$P$5+$S$5+$V$5)&lt;$P$5,"1",IF(MOD(AI39-$P$6,$P$5+$S$5+$V$5)&lt;$P$5+$S$5,"2","x")))</f>
        <v/>
      </c>
      <c r="AJ40" s="17" t="str">
        <f t="shared" ref="AJ40" si="258">IF(OR(AJ39="",AJ39&lt;$P$6),"",IF(MOD(AJ39-$P$6,$P$5+$S$5+$V$5)&lt;$P$5,"1",IF(MOD(AJ39-$P$6,$P$5+$S$5+$V$5)&lt;$P$5+$S$5,"2","x")))</f>
        <v/>
      </c>
      <c r="AK40" s="17" t="str">
        <f t="shared" ref="AK40" si="259">IF(OR(AK39="",AK39&lt;$P$6),"",IF(MOD(AK39-$P$6,$P$5+$S$5+$V$5)&lt;$P$5,"1",IF(MOD(AK39-$P$6,$P$5+$S$5+$V$5)&lt;$P$5+$S$5,"2","x")))</f>
        <v/>
      </c>
      <c r="AL40" s="17" t="str">
        <f t="shared" ref="AL40" si="260">IF(OR(AL39="",AL39&lt;$P$6),"",IF(MOD(AL39-$P$6,$P$5+$S$5+$V$5)&lt;$P$5,"1",IF(MOD(AL39-$P$6,$P$5+$S$5+$V$5)&lt;$P$5+$S$5,"2","x")))</f>
        <v/>
      </c>
    </row>
    <row r="41" spans="1:38" ht="15.75" x14ac:dyDescent="0.35">
      <c r="A41" s="38" t="s">
        <v>48</v>
      </c>
      <c r="B41" s="33" t="str">
        <f>IF(OR(B39="",B39&lt;$AD$6),"",IF(MOD(B39-$AD$6,$AD$5)=0,"p",""))</f>
        <v/>
      </c>
      <c r="C41" s="33" t="str">
        <f t="shared" ref="C41:AL41" si="261">IF(OR(C39="",C39&lt;$AD$6),"",IF(MOD(C39-$AD$6,$AD$5)=0,"p",""))</f>
        <v/>
      </c>
      <c r="D41" s="33" t="str">
        <f t="shared" si="261"/>
        <v/>
      </c>
      <c r="E41" s="33" t="str">
        <f t="shared" si="261"/>
        <v/>
      </c>
      <c r="F41" s="33" t="str">
        <f t="shared" si="261"/>
        <v/>
      </c>
      <c r="G41" s="33" t="str">
        <f t="shared" si="261"/>
        <v/>
      </c>
      <c r="H41" s="33" t="str">
        <f t="shared" si="261"/>
        <v/>
      </c>
      <c r="I41" s="33" t="str">
        <f t="shared" si="261"/>
        <v/>
      </c>
      <c r="J41" s="33" t="str">
        <f t="shared" si="261"/>
        <v/>
      </c>
      <c r="K41" s="33" t="str">
        <f t="shared" si="261"/>
        <v/>
      </c>
      <c r="L41" s="33" t="str">
        <f t="shared" si="261"/>
        <v/>
      </c>
      <c r="M41" s="33" t="str">
        <f t="shared" si="261"/>
        <v/>
      </c>
      <c r="N41" s="33" t="str">
        <f t="shared" si="261"/>
        <v>p</v>
      </c>
      <c r="O41" s="33" t="str">
        <f t="shared" si="261"/>
        <v/>
      </c>
      <c r="P41" s="33" t="str">
        <f t="shared" si="261"/>
        <v/>
      </c>
      <c r="Q41" s="33" t="str">
        <f t="shared" si="261"/>
        <v/>
      </c>
      <c r="R41" s="33" t="str">
        <f t="shared" si="261"/>
        <v/>
      </c>
      <c r="S41" s="33" t="str">
        <f t="shared" si="261"/>
        <v/>
      </c>
      <c r="T41" s="33" t="str">
        <f t="shared" si="261"/>
        <v/>
      </c>
      <c r="U41" s="33" t="str">
        <f t="shared" si="261"/>
        <v/>
      </c>
      <c r="V41" s="33" t="str">
        <f t="shared" si="261"/>
        <v/>
      </c>
      <c r="W41" s="33" t="str">
        <f t="shared" si="261"/>
        <v/>
      </c>
      <c r="X41" s="33" t="str">
        <f t="shared" si="261"/>
        <v/>
      </c>
      <c r="Y41" s="33" t="str">
        <f t="shared" si="261"/>
        <v/>
      </c>
      <c r="Z41" s="33" t="str">
        <f t="shared" si="261"/>
        <v/>
      </c>
      <c r="AA41" s="33" t="str">
        <f t="shared" si="261"/>
        <v/>
      </c>
      <c r="AB41" s="33" t="str">
        <f t="shared" si="261"/>
        <v>p</v>
      </c>
      <c r="AC41" s="33" t="str">
        <f t="shared" si="261"/>
        <v/>
      </c>
      <c r="AD41" s="33" t="str">
        <f t="shared" si="261"/>
        <v/>
      </c>
      <c r="AE41" s="33" t="str">
        <f t="shared" si="261"/>
        <v/>
      </c>
      <c r="AF41" s="33" t="str">
        <f t="shared" si="261"/>
        <v/>
      </c>
      <c r="AG41" s="33" t="str">
        <f t="shared" si="261"/>
        <v/>
      </c>
      <c r="AH41" s="33" t="str">
        <f t="shared" si="261"/>
        <v/>
      </c>
      <c r="AI41" s="33" t="str">
        <f t="shared" si="261"/>
        <v/>
      </c>
      <c r="AJ41" s="33" t="str">
        <f t="shared" si="261"/>
        <v/>
      </c>
      <c r="AK41" s="33" t="str">
        <f t="shared" si="261"/>
        <v/>
      </c>
      <c r="AL41" s="33" t="str">
        <f t="shared" si="261"/>
        <v/>
      </c>
    </row>
    <row r="42" spans="1:38" ht="15.75" x14ac:dyDescent="0.35">
      <c r="A42" s="30"/>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row>
    <row r="43" spans="1:38" ht="15.75" x14ac:dyDescent="0.35">
      <c r="A43" s="32">
        <f>DATE(YEAR(A39+35),MONTH(A39+35),1)</f>
        <v>44805</v>
      </c>
      <c r="B43" s="27" t="str" cm="1">
        <f t="array" ref="B43">IF(MONTH($A43)&lt;&gt;MONTH($A43-WEEKDAY($A43,$C$6)+(COLUMN(B43)-COLUMN($B43)+1)),"",$A43-WEEKDAY($A43,$C$6)+(COLUMN(B43)-COLUMN($B43)+1))</f>
        <v/>
      </c>
      <c r="C43" s="27" t="str" cm="1">
        <f t="array" ref="C43">IF(MONTH($A43)&lt;&gt;MONTH($A43-WEEKDAY($A43,$C$6)+(COLUMN(C43)-COLUMN($B43)+1)),"",$A43-WEEKDAY($A43,$C$6)+(COLUMN(C43)-COLUMN($B43)+1))</f>
        <v/>
      </c>
      <c r="D43" s="27" t="str" cm="1">
        <f t="array" ref="D43">IF(MONTH($A43)&lt;&gt;MONTH($A43-WEEKDAY($A43,$C$6)+(COLUMN(D43)-COLUMN($B43)+1)),"",$A43-WEEKDAY($A43,$C$6)+(COLUMN(D43)-COLUMN($B43)+1))</f>
        <v/>
      </c>
      <c r="E43" s="27" t="str" cm="1">
        <f t="array" ref="E43">IF(MONTH($A43)&lt;&gt;MONTH($A43-WEEKDAY($A43,$C$6)+(COLUMN(E43)-COLUMN($B43)+1)),"",$A43-WEEKDAY($A43,$C$6)+(COLUMN(E43)-COLUMN($B43)+1))</f>
        <v/>
      </c>
      <c r="F43" s="27" cm="1">
        <f t="array" ref="F43">IF(MONTH($A43)&lt;&gt;MONTH($A43-WEEKDAY($A43,$C$6)+(COLUMN(F43)-COLUMN($B43)+1)),"",$A43-WEEKDAY($A43,$C$6)+(COLUMN(F43)-COLUMN($B43)+1))</f>
        <v>44805</v>
      </c>
      <c r="G43" s="27" cm="1">
        <f t="array" ref="G43">IF(MONTH($A43)&lt;&gt;MONTH($A43-WEEKDAY($A43,$C$6)+(COLUMN(G43)-COLUMN($B43)+1)),"",$A43-WEEKDAY($A43,$C$6)+(COLUMN(G43)-COLUMN($B43)+1))</f>
        <v>44806</v>
      </c>
      <c r="H43" s="27" cm="1">
        <f t="array" ref="H43">IF(MONTH($A43)&lt;&gt;MONTH($A43-WEEKDAY($A43,$C$6)+(COLUMN(H43)-COLUMN($B43)+1)),"",$A43-WEEKDAY($A43,$C$6)+(COLUMN(H43)-COLUMN($B43)+1))</f>
        <v>44807</v>
      </c>
      <c r="I43" s="27" cm="1">
        <f t="array" ref="I43">IF(MONTH($A43)&lt;&gt;MONTH($A43-WEEKDAY($A43,$C$6)+(COLUMN(I43)-COLUMN($B43)+1)),"",$A43-WEEKDAY($A43,$C$6)+(COLUMN(I43)-COLUMN($B43)+1))</f>
        <v>44808</v>
      </c>
      <c r="J43" s="27" cm="1">
        <f t="array" ref="J43">IF(MONTH($A43)&lt;&gt;MONTH($A43-WEEKDAY($A43,$C$6)+(COLUMN(J43)-COLUMN($B43)+1)),"",$A43-WEEKDAY($A43,$C$6)+(COLUMN(J43)-COLUMN($B43)+1))</f>
        <v>44809</v>
      </c>
      <c r="K43" s="27" cm="1">
        <f t="array" ref="K43">IF(MONTH($A43)&lt;&gt;MONTH($A43-WEEKDAY($A43,$C$6)+(COLUMN(K43)-COLUMN($B43)+1)),"",$A43-WEEKDAY($A43,$C$6)+(COLUMN(K43)-COLUMN($B43)+1))</f>
        <v>44810</v>
      </c>
      <c r="L43" s="27" cm="1">
        <f t="array" ref="L43">IF(MONTH($A43)&lt;&gt;MONTH($A43-WEEKDAY($A43,$C$6)+(COLUMN(L43)-COLUMN($B43)+1)),"",$A43-WEEKDAY($A43,$C$6)+(COLUMN(L43)-COLUMN($B43)+1))</f>
        <v>44811</v>
      </c>
      <c r="M43" s="27" cm="1">
        <f t="array" ref="M43">IF(MONTH($A43)&lt;&gt;MONTH($A43-WEEKDAY($A43,$C$6)+(COLUMN(M43)-COLUMN($B43)+1)),"",$A43-WEEKDAY($A43,$C$6)+(COLUMN(M43)-COLUMN($B43)+1))</f>
        <v>44812</v>
      </c>
      <c r="N43" s="27" cm="1">
        <f t="array" ref="N43">IF(MONTH($A43)&lt;&gt;MONTH($A43-WEEKDAY($A43,$C$6)+(COLUMN(N43)-COLUMN($B43)+1)),"",$A43-WEEKDAY($A43,$C$6)+(COLUMN(N43)-COLUMN($B43)+1))</f>
        <v>44813</v>
      </c>
      <c r="O43" s="27" cm="1">
        <f t="array" ref="O43">IF(MONTH($A43)&lt;&gt;MONTH($A43-WEEKDAY($A43,$C$6)+(COLUMN(O43)-COLUMN($B43)+1)),"",$A43-WEEKDAY($A43,$C$6)+(COLUMN(O43)-COLUMN($B43)+1))</f>
        <v>44814</v>
      </c>
      <c r="P43" s="27" cm="1">
        <f t="array" ref="P43">IF(MONTH($A43)&lt;&gt;MONTH($A43-WEEKDAY($A43,$C$6)+(COLUMN(P43)-COLUMN($B43)+1)),"",$A43-WEEKDAY($A43,$C$6)+(COLUMN(P43)-COLUMN($B43)+1))</f>
        <v>44815</v>
      </c>
      <c r="Q43" s="27" cm="1">
        <f t="array" ref="Q43">IF(MONTH($A43)&lt;&gt;MONTH($A43-WEEKDAY($A43,$C$6)+(COLUMN(Q43)-COLUMN($B43)+1)),"",$A43-WEEKDAY($A43,$C$6)+(COLUMN(Q43)-COLUMN($B43)+1))</f>
        <v>44816</v>
      </c>
      <c r="R43" s="27" cm="1">
        <f t="array" ref="R43">IF(MONTH($A43)&lt;&gt;MONTH($A43-WEEKDAY($A43,$C$6)+(COLUMN(R43)-COLUMN($B43)+1)),"",$A43-WEEKDAY($A43,$C$6)+(COLUMN(R43)-COLUMN($B43)+1))</f>
        <v>44817</v>
      </c>
      <c r="S43" s="27" cm="1">
        <f t="array" ref="S43">IF(MONTH($A43)&lt;&gt;MONTH($A43-WEEKDAY($A43,$C$6)+(COLUMN(S43)-COLUMN($B43)+1)),"",$A43-WEEKDAY($A43,$C$6)+(COLUMN(S43)-COLUMN($B43)+1))</f>
        <v>44818</v>
      </c>
      <c r="T43" s="27" cm="1">
        <f t="array" ref="T43">IF(MONTH($A43)&lt;&gt;MONTH($A43-WEEKDAY($A43,$C$6)+(COLUMN(T43)-COLUMN($B43)+1)),"",$A43-WEEKDAY($A43,$C$6)+(COLUMN(T43)-COLUMN($B43)+1))</f>
        <v>44819</v>
      </c>
      <c r="U43" s="27" cm="1">
        <f t="array" ref="U43">IF(MONTH($A43)&lt;&gt;MONTH($A43-WEEKDAY($A43,$C$6)+(COLUMN(U43)-COLUMN($B43)+1)),"",$A43-WEEKDAY($A43,$C$6)+(COLUMN(U43)-COLUMN($B43)+1))</f>
        <v>44820</v>
      </c>
      <c r="V43" s="27" cm="1">
        <f t="array" ref="V43">IF(MONTH($A43)&lt;&gt;MONTH($A43-WEEKDAY($A43,$C$6)+(COLUMN(V43)-COLUMN($B43)+1)),"",$A43-WEEKDAY($A43,$C$6)+(COLUMN(V43)-COLUMN($B43)+1))</f>
        <v>44821</v>
      </c>
      <c r="W43" s="27" cm="1">
        <f t="array" ref="W43">IF(MONTH($A43)&lt;&gt;MONTH($A43-WEEKDAY($A43,$C$6)+(COLUMN(W43)-COLUMN($B43)+1)),"",$A43-WEEKDAY($A43,$C$6)+(COLUMN(W43)-COLUMN($B43)+1))</f>
        <v>44822</v>
      </c>
      <c r="X43" s="27" cm="1">
        <f t="array" ref="X43">IF(MONTH($A43)&lt;&gt;MONTH($A43-WEEKDAY($A43,$C$6)+(COLUMN(X43)-COLUMN($B43)+1)),"",$A43-WEEKDAY($A43,$C$6)+(COLUMN(X43)-COLUMN($B43)+1))</f>
        <v>44823</v>
      </c>
      <c r="Y43" s="27" cm="1">
        <f t="array" ref="Y43">IF(MONTH($A43)&lt;&gt;MONTH($A43-WEEKDAY($A43,$C$6)+(COLUMN(Y43)-COLUMN($B43)+1)),"",$A43-WEEKDAY($A43,$C$6)+(COLUMN(Y43)-COLUMN($B43)+1))</f>
        <v>44824</v>
      </c>
      <c r="Z43" s="27" cm="1">
        <f t="array" ref="Z43">IF(MONTH($A43)&lt;&gt;MONTH($A43-WEEKDAY($A43,$C$6)+(COLUMN(Z43)-COLUMN($B43)+1)),"",$A43-WEEKDAY($A43,$C$6)+(COLUMN(Z43)-COLUMN($B43)+1))</f>
        <v>44825</v>
      </c>
      <c r="AA43" s="27" cm="1">
        <f t="array" ref="AA43">IF(MONTH($A43)&lt;&gt;MONTH($A43-WEEKDAY($A43,$C$6)+(COLUMN(AA43)-COLUMN($B43)+1)),"",$A43-WEEKDAY($A43,$C$6)+(COLUMN(AA43)-COLUMN($B43)+1))</f>
        <v>44826</v>
      </c>
      <c r="AB43" s="27" cm="1">
        <f t="array" ref="AB43">IF(MONTH($A43)&lt;&gt;MONTH($A43-WEEKDAY($A43,$C$6)+(COLUMN(AB43)-COLUMN($B43)+1)),"",$A43-WEEKDAY($A43,$C$6)+(COLUMN(AB43)-COLUMN($B43)+1))</f>
        <v>44827</v>
      </c>
      <c r="AC43" s="27" cm="1">
        <f t="array" ref="AC43">IF(MONTH($A43)&lt;&gt;MONTH($A43-WEEKDAY($A43,$C$6)+(COLUMN(AC43)-COLUMN($B43)+1)),"",$A43-WEEKDAY($A43,$C$6)+(COLUMN(AC43)-COLUMN($B43)+1))</f>
        <v>44828</v>
      </c>
      <c r="AD43" s="27" cm="1">
        <f t="array" ref="AD43">IF(MONTH($A43)&lt;&gt;MONTH($A43-WEEKDAY($A43,$C$6)+(COLUMN(AD43)-COLUMN($B43)+1)),"",$A43-WEEKDAY($A43,$C$6)+(COLUMN(AD43)-COLUMN($B43)+1))</f>
        <v>44829</v>
      </c>
      <c r="AE43" s="27" cm="1">
        <f t="array" ref="AE43">IF(MONTH($A43)&lt;&gt;MONTH($A43-WEEKDAY($A43,$C$6)+(COLUMN(AE43)-COLUMN($B43)+1)),"",$A43-WEEKDAY($A43,$C$6)+(COLUMN(AE43)-COLUMN($B43)+1))</f>
        <v>44830</v>
      </c>
      <c r="AF43" s="27" cm="1">
        <f t="array" ref="AF43">IF(MONTH($A43)&lt;&gt;MONTH($A43-WEEKDAY($A43,$C$6)+(COLUMN(AF43)-COLUMN($B43)+1)),"",$A43-WEEKDAY($A43,$C$6)+(COLUMN(AF43)-COLUMN($B43)+1))</f>
        <v>44831</v>
      </c>
      <c r="AG43" s="27" cm="1">
        <f t="array" ref="AG43">IF(MONTH($A43)&lt;&gt;MONTH($A43-WEEKDAY($A43,$C$6)+(COLUMN(AG43)-COLUMN($B43)+1)),"",$A43-WEEKDAY($A43,$C$6)+(COLUMN(AG43)-COLUMN($B43)+1))</f>
        <v>44832</v>
      </c>
      <c r="AH43" s="27" cm="1">
        <f t="array" ref="AH43">IF(MONTH($A43)&lt;&gt;MONTH($A43-WEEKDAY($A43,$C$6)+(COLUMN(AH43)-COLUMN($B43)+1)),"",$A43-WEEKDAY($A43,$C$6)+(COLUMN(AH43)-COLUMN($B43)+1))</f>
        <v>44833</v>
      </c>
      <c r="AI43" s="27" cm="1">
        <f t="array" ref="AI43">IF(MONTH($A43)&lt;&gt;MONTH($A43-WEEKDAY($A43,$C$6)+(COLUMN(AI43)-COLUMN($B43)+1)),"",$A43-WEEKDAY($A43,$C$6)+(COLUMN(AI43)-COLUMN($B43)+1))</f>
        <v>44834</v>
      </c>
      <c r="AJ43" s="27" t="str" cm="1">
        <f t="array" ref="AJ43">IF(MONTH($A43)&lt;&gt;MONTH($A43-WEEKDAY($A43,$C$6)+(COLUMN(AJ43)-COLUMN($B43)+1)),"",$A43-WEEKDAY($A43,$C$6)+(COLUMN(AJ43)-COLUMN($B43)+1))</f>
        <v/>
      </c>
      <c r="AK43" s="27" t="str" cm="1">
        <f t="array" ref="AK43">IF(MONTH($A43)&lt;&gt;MONTH($A43-WEEKDAY($A43,$C$6)+(COLUMN(AK43)-COLUMN($B43)+1)),"",$A43-WEEKDAY($A43,$C$6)+(COLUMN(AK43)-COLUMN($B43)+1))</f>
        <v/>
      </c>
      <c r="AL43" s="27" t="str" cm="1">
        <f t="array" ref="AL43">IF(MONTH($A43)&lt;&gt;MONTH($A43-WEEKDAY($A43,$C$6)+(COLUMN(AL43)-COLUMN($B43)+1)),"",$A43-WEEKDAY($A43,$C$6)+(COLUMN(AL43)-COLUMN($B43)+1))</f>
        <v/>
      </c>
    </row>
    <row r="44" spans="1:38" ht="15.75" x14ac:dyDescent="0.35">
      <c r="A44" s="34" t="s">
        <v>49</v>
      </c>
      <c r="B44" s="17" t="str">
        <f>IF(OR(B43="",B43&lt;$P$6),"",IF(MOD(B43-$P$6,$P$5+$S$5+$V$5)&lt;$P$5,"1",IF(MOD(B43-$P$6,$P$5+$S$5+$V$5)&lt;$P$5+$S$5,"2","x")))</f>
        <v/>
      </c>
      <c r="C44" s="17" t="str">
        <f t="shared" ref="C44" si="262">IF(OR(C43="",C43&lt;$P$6),"",IF(MOD(C43-$P$6,$P$5+$S$5+$V$5)&lt;$P$5,"1",IF(MOD(C43-$P$6,$P$5+$S$5+$V$5)&lt;$P$5+$S$5,"2","x")))</f>
        <v/>
      </c>
      <c r="D44" s="17" t="str">
        <f t="shared" ref="D44" si="263">IF(OR(D43="",D43&lt;$P$6),"",IF(MOD(D43-$P$6,$P$5+$S$5+$V$5)&lt;$P$5,"1",IF(MOD(D43-$P$6,$P$5+$S$5+$V$5)&lt;$P$5+$S$5,"2","x")))</f>
        <v/>
      </c>
      <c r="E44" s="17" t="str">
        <f t="shared" ref="E44" si="264">IF(OR(E43="",E43&lt;$P$6),"",IF(MOD(E43-$P$6,$P$5+$S$5+$V$5)&lt;$P$5,"1",IF(MOD(E43-$P$6,$P$5+$S$5+$V$5)&lt;$P$5+$S$5,"2","x")))</f>
        <v/>
      </c>
      <c r="F44" s="17" t="str">
        <f t="shared" ref="F44" si="265">IF(OR(F43="",F43&lt;$P$6),"",IF(MOD(F43-$P$6,$P$5+$S$5+$V$5)&lt;$P$5,"1",IF(MOD(F43-$P$6,$P$5+$S$5+$V$5)&lt;$P$5+$S$5,"2","x")))</f>
        <v>x</v>
      </c>
      <c r="G44" s="17" t="str">
        <f t="shared" ref="G44" si="266">IF(OR(G43="",G43&lt;$P$6),"",IF(MOD(G43-$P$6,$P$5+$S$5+$V$5)&lt;$P$5,"1",IF(MOD(G43-$P$6,$P$5+$S$5+$V$5)&lt;$P$5+$S$5,"2","x")))</f>
        <v>1</v>
      </c>
      <c r="H44" s="17" t="str">
        <f t="shared" ref="H44" si="267">IF(OR(H43="",H43&lt;$P$6),"",IF(MOD(H43-$P$6,$P$5+$S$5+$V$5)&lt;$P$5,"1",IF(MOD(H43-$P$6,$P$5+$S$5+$V$5)&lt;$P$5+$S$5,"2","x")))</f>
        <v>1</v>
      </c>
      <c r="I44" s="17" t="str">
        <f t="shared" ref="I44" si="268">IF(OR(I43="",I43&lt;$P$6),"",IF(MOD(I43-$P$6,$P$5+$S$5+$V$5)&lt;$P$5,"1",IF(MOD(I43-$P$6,$P$5+$S$5+$V$5)&lt;$P$5+$S$5,"2","x")))</f>
        <v>1</v>
      </c>
      <c r="J44" s="17" t="str">
        <f t="shared" ref="J44" si="269">IF(OR(J43="",J43&lt;$P$6),"",IF(MOD(J43-$P$6,$P$5+$S$5+$V$5)&lt;$P$5,"1",IF(MOD(J43-$P$6,$P$5+$S$5+$V$5)&lt;$P$5+$S$5,"2","x")))</f>
        <v>1</v>
      </c>
      <c r="K44" s="17" t="str">
        <f t="shared" ref="K44" si="270">IF(OR(K43="",K43&lt;$P$6),"",IF(MOD(K43-$P$6,$P$5+$S$5+$V$5)&lt;$P$5,"1",IF(MOD(K43-$P$6,$P$5+$S$5+$V$5)&lt;$P$5+$S$5,"2","x")))</f>
        <v>x</v>
      </c>
      <c r="L44" s="17" t="str">
        <f t="shared" ref="L44" si="271">IF(OR(L43="",L43&lt;$P$6),"",IF(MOD(L43-$P$6,$P$5+$S$5+$V$5)&lt;$P$5,"1",IF(MOD(L43-$P$6,$P$5+$S$5+$V$5)&lt;$P$5+$S$5,"2","x")))</f>
        <v>x</v>
      </c>
      <c r="M44" s="17" t="str">
        <f t="shared" ref="M44" si="272">IF(OR(M43="",M43&lt;$P$6),"",IF(MOD(M43-$P$6,$P$5+$S$5+$V$5)&lt;$P$5,"1",IF(MOD(M43-$P$6,$P$5+$S$5+$V$5)&lt;$P$5+$S$5,"2","x")))</f>
        <v>x</v>
      </c>
      <c r="N44" s="17" t="str">
        <f t="shared" ref="N44" si="273">IF(OR(N43="",N43&lt;$P$6),"",IF(MOD(N43-$P$6,$P$5+$S$5+$V$5)&lt;$P$5,"1",IF(MOD(N43-$P$6,$P$5+$S$5+$V$5)&lt;$P$5+$S$5,"2","x")))</f>
        <v>1</v>
      </c>
      <c r="O44" s="17" t="str">
        <f t="shared" ref="O44" si="274">IF(OR(O43="",O43&lt;$P$6),"",IF(MOD(O43-$P$6,$P$5+$S$5+$V$5)&lt;$P$5,"1",IF(MOD(O43-$P$6,$P$5+$S$5+$V$5)&lt;$P$5+$S$5,"2","x")))</f>
        <v>1</v>
      </c>
      <c r="P44" s="17" t="str">
        <f t="shared" ref="P44" si="275">IF(OR(P43="",P43&lt;$P$6),"",IF(MOD(P43-$P$6,$P$5+$S$5+$V$5)&lt;$P$5,"1",IF(MOD(P43-$P$6,$P$5+$S$5+$V$5)&lt;$P$5+$S$5,"2","x")))</f>
        <v>1</v>
      </c>
      <c r="Q44" s="17" t="str">
        <f t="shared" ref="Q44" si="276">IF(OR(Q43="",Q43&lt;$P$6),"",IF(MOD(Q43-$P$6,$P$5+$S$5+$V$5)&lt;$P$5,"1",IF(MOD(Q43-$P$6,$P$5+$S$5+$V$5)&lt;$P$5+$S$5,"2","x")))</f>
        <v>1</v>
      </c>
      <c r="R44" s="17" t="str">
        <f t="shared" ref="R44" si="277">IF(OR(R43="",R43&lt;$P$6),"",IF(MOD(R43-$P$6,$P$5+$S$5+$V$5)&lt;$P$5,"1",IF(MOD(R43-$P$6,$P$5+$S$5+$V$5)&lt;$P$5+$S$5,"2","x")))</f>
        <v>x</v>
      </c>
      <c r="S44" s="17" t="str">
        <f t="shared" ref="S44" si="278">IF(OR(S43="",S43&lt;$P$6),"",IF(MOD(S43-$P$6,$P$5+$S$5+$V$5)&lt;$P$5,"1",IF(MOD(S43-$P$6,$P$5+$S$5+$V$5)&lt;$P$5+$S$5,"2","x")))</f>
        <v>x</v>
      </c>
      <c r="T44" s="17" t="str">
        <f t="shared" ref="T44" si="279">IF(OR(T43="",T43&lt;$P$6),"",IF(MOD(T43-$P$6,$P$5+$S$5+$V$5)&lt;$P$5,"1",IF(MOD(T43-$P$6,$P$5+$S$5+$V$5)&lt;$P$5+$S$5,"2","x")))</f>
        <v>x</v>
      </c>
      <c r="U44" s="17" t="str">
        <f t="shared" ref="U44" si="280">IF(OR(U43="",U43&lt;$P$6),"",IF(MOD(U43-$P$6,$P$5+$S$5+$V$5)&lt;$P$5,"1",IF(MOD(U43-$P$6,$P$5+$S$5+$V$5)&lt;$P$5+$S$5,"2","x")))</f>
        <v>1</v>
      </c>
      <c r="V44" s="17" t="str">
        <f t="shared" ref="V44" si="281">IF(OR(V43="",V43&lt;$P$6),"",IF(MOD(V43-$P$6,$P$5+$S$5+$V$5)&lt;$P$5,"1",IF(MOD(V43-$P$6,$P$5+$S$5+$V$5)&lt;$P$5+$S$5,"2","x")))</f>
        <v>1</v>
      </c>
      <c r="W44" s="17" t="str">
        <f t="shared" ref="W44" si="282">IF(OR(W43="",W43&lt;$P$6),"",IF(MOD(W43-$P$6,$P$5+$S$5+$V$5)&lt;$P$5,"1",IF(MOD(W43-$P$6,$P$5+$S$5+$V$5)&lt;$P$5+$S$5,"2","x")))</f>
        <v>1</v>
      </c>
      <c r="X44" s="17" t="str">
        <f t="shared" ref="X44" si="283">IF(OR(X43="",X43&lt;$P$6),"",IF(MOD(X43-$P$6,$P$5+$S$5+$V$5)&lt;$P$5,"1",IF(MOD(X43-$P$6,$P$5+$S$5+$V$5)&lt;$P$5+$S$5,"2","x")))</f>
        <v>1</v>
      </c>
      <c r="Y44" s="17" t="str">
        <f t="shared" ref="Y44" si="284">IF(OR(Y43="",Y43&lt;$P$6),"",IF(MOD(Y43-$P$6,$P$5+$S$5+$V$5)&lt;$P$5,"1",IF(MOD(Y43-$P$6,$P$5+$S$5+$V$5)&lt;$P$5+$S$5,"2","x")))</f>
        <v>x</v>
      </c>
      <c r="Z44" s="17" t="str">
        <f t="shared" ref="Z44" si="285">IF(OR(Z43="",Z43&lt;$P$6),"",IF(MOD(Z43-$P$6,$P$5+$S$5+$V$5)&lt;$P$5,"1",IF(MOD(Z43-$P$6,$P$5+$S$5+$V$5)&lt;$P$5+$S$5,"2","x")))</f>
        <v>x</v>
      </c>
      <c r="AA44" s="17" t="str">
        <f t="shared" ref="AA44" si="286">IF(OR(AA43="",AA43&lt;$P$6),"",IF(MOD(AA43-$P$6,$P$5+$S$5+$V$5)&lt;$P$5,"1",IF(MOD(AA43-$P$6,$P$5+$S$5+$V$5)&lt;$P$5+$S$5,"2","x")))</f>
        <v>x</v>
      </c>
      <c r="AB44" s="17" t="str">
        <f t="shared" ref="AB44" si="287">IF(OR(AB43="",AB43&lt;$P$6),"",IF(MOD(AB43-$P$6,$P$5+$S$5+$V$5)&lt;$P$5,"1",IF(MOD(AB43-$P$6,$P$5+$S$5+$V$5)&lt;$P$5+$S$5,"2","x")))</f>
        <v>1</v>
      </c>
      <c r="AC44" s="17" t="str">
        <f t="shared" ref="AC44" si="288">IF(OR(AC43="",AC43&lt;$P$6),"",IF(MOD(AC43-$P$6,$P$5+$S$5+$V$5)&lt;$P$5,"1",IF(MOD(AC43-$P$6,$P$5+$S$5+$V$5)&lt;$P$5+$S$5,"2","x")))</f>
        <v>1</v>
      </c>
      <c r="AD44" s="17" t="str">
        <f t="shared" ref="AD44" si="289">IF(OR(AD43="",AD43&lt;$P$6),"",IF(MOD(AD43-$P$6,$P$5+$S$5+$V$5)&lt;$P$5,"1",IF(MOD(AD43-$P$6,$P$5+$S$5+$V$5)&lt;$P$5+$S$5,"2","x")))</f>
        <v>1</v>
      </c>
      <c r="AE44" s="17" t="str">
        <f t="shared" ref="AE44" si="290">IF(OR(AE43="",AE43&lt;$P$6),"",IF(MOD(AE43-$P$6,$P$5+$S$5+$V$5)&lt;$P$5,"1",IF(MOD(AE43-$P$6,$P$5+$S$5+$V$5)&lt;$P$5+$S$5,"2","x")))</f>
        <v>1</v>
      </c>
      <c r="AF44" s="17" t="str">
        <f t="shared" ref="AF44" si="291">IF(OR(AF43="",AF43&lt;$P$6),"",IF(MOD(AF43-$P$6,$P$5+$S$5+$V$5)&lt;$P$5,"1",IF(MOD(AF43-$P$6,$P$5+$S$5+$V$5)&lt;$P$5+$S$5,"2","x")))</f>
        <v>x</v>
      </c>
      <c r="AG44" s="17" t="str">
        <f t="shared" ref="AG44" si="292">IF(OR(AG43="",AG43&lt;$P$6),"",IF(MOD(AG43-$P$6,$P$5+$S$5+$V$5)&lt;$P$5,"1",IF(MOD(AG43-$P$6,$P$5+$S$5+$V$5)&lt;$P$5+$S$5,"2","x")))</f>
        <v>x</v>
      </c>
      <c r="AH44" s="17" t="str">
        <f t="shared" ref="AH44" si="293">IF(OR(AH43="",AH43&lt;$P$6),"",IF(MOD(AH43-$P$6,$P$5+$S$5+$V$5)&lt;$P$5,"1",IF(MOD(AH43-$P$6,$P$5+$S$5+$V$5)&lt;$P$5+$S$5,"2","x")))</f>
        <v>x</v>
      </c>
      <c r="AI44" s="17" t="str">
        <f t="shared" ref="AI44" si="294">IF(OR(AI43="",AI43&lt;$P$6),"",IF(MOD(AI43-$P$6,$P$5+$S$5+$V$5)&lt;$P$5,"1",IF(MOD(AI43-$P$6,$P$5+$S$5+$V$5)&lt;$P$5+$S$5,"2","x")))</f>
        <v>1</v>
      </c>
      <c r="AJ44" s="17" t="str">
        <f t="shared" ref="AJ44" si="295">IF(OR(AJ43="",AJ43&lt;$P$6),"",IF(MOD(AJ43-$P$6,$P$5+$S$5+$V$5)&lt;$P$5,"1",IF(MOD(AJ43-$P$6,$P$5+$S$5+$V$5)&lt;$P$5+$S$5,"2","x")))</f>
        <v/>
      </c>
      <c r="AK44" s="17" t="str">
        <f t="shared" ref="AK44" si="296">IF(OR(AK43="",AK43&lt;$P$6),"",IF(MOD(AK43-$P$6,$P$5+$S$5+$V$5)&lt;$P$5,"1",IF(MOD(AK43-$P$6,$P$5+$S$5+$V$5)&lt;$P$5+$S$5,"2","x")))</f>
        <v/>
      </c>
      <c r="AL44" s="17" t="str">
        <f t="shared" ref="AL44" si="297">IF(OR(AL43="",AL43&lt;$P$6),"",IF(MOD(AL43-$P$6,$P$5+$S$5+$V$5)&lt;$P$5,"1",IF(MOD(AL43-$P$6,$P$5+$S$5+$V$5)&lt;$P$5+$S$5,"2","x")))</f>
        <v/>
      </c>
    </row>
    <row r="45" spans="1:38" ht="15.75" x14ac:dyDescent="0.35">
      <c r="A45" s="38" t="s">
        <v>48</v>
      </c>
      <c r="B45" s="33" t="str">
        <f>IF(OR(B43="",B43&lt;$AD$6),"",IF(MOD(B43-$AD$6,$AD$5)=0,"p",""))</f>
        <v/>
      </c>
      <c r="C45" s="33" t="str">
        <f t="shared" ref="C45:AL45" si="298">IF(OR(C43="",C43&lt;$AD$6),"",IF(MOD(C43-$AD$6,$AD$5)=0,"p",""))</f>
        <v/>
      </c>
      <c r="D45" s="33" t="str">
        <f t="shared" si="298"/>
        <v/>
      </c>
      <c r="E45" s="33" t="str">
        <f t="shared" si="298"/>
        <v/>
      </c>
      <c r="F45" s="33" t="str">
        <f t="shared" si="298"/>
        <v/>
      </c>
      <c r="G45" s="33" t="str">
        <f t="shared" si="298"/>
        <v/>
      </c>
      <c r="H45" s="33" t="str">
        <f t="shared" si="298"/>
        <v/>
      </c>
      <c r="I45" s="33" t="str">
        <f t="shared" si="298"/>
        <v/>
      </c>
      <c r="J45" s="33" t="str">
        <f t="shared" si="298"/>
        <v/>
      </c>
      <c r="K45" s="33" t="str">
        <f t="shared" si="298"/>
        <v/>
      </c>
      <c r="L45" s="33" t="str">
        <f t="shared" si="298"/>
        <v/>
      </c>
      <c r="M45" s="33" t="str">
        <f t="shared" si="298"/>
        <v/>
      </c>
      <c r="N45" s="33" t="str">
        <f t="shared" si="298"/>
        <v>p</v>
      </c>
      <c r="O45" s="33" t="str">
        <f t="shared" si="298"/>
        <v/>
      </c>
      <c r="P45" s="33" t="str">
        <f t="shared" si="298"/>
        <v/>
      </c>
      <c r="Q45" s="33" t="str">
        <f t="shared" si="298"/>
        <v/>
      </c>
      <c r="R45" s="33" t="str">
        <f t="shared" si="298"/>
        <v/>
      </c>
      <c r="S45" s="33" t="str">
        <f t="shared" si="298"/>
        <v/>
      </c>
      <c r="T45" s="33" t="str">
        <f t="shared" si="298"/>
        <v/>
      </c>
      <c r="U45" s="33" t="str">
        <f t="shared" si="298"/>
        <v/>
      </c>
      <c r="V45" s="33" t="str">
        <f t="shared" si="298"/>
        <v/>
      </c>
      <c r="W45" s="33" t="str">
        <f t="shared" si="298"/>
        <v/>
      </c>
      <c r="X45" s="33" t="str">
        <f t="shared" si="298"/>
        <v/>
      </c>
      <c r="Y45" s="33" t="str">
        <f t="shared" si="298"/>
        <v/>
      </c>
      <c r="Z45" s="33" t="str">
        <f t="shared" si="298"/>
        <v/>
      </c>
      <c r="AA45" s="33" t="str">
        <f t="shared" si="298"/>
        <v/>
      </c>
      <c r="AB45" s="33" t="str">
        <f t="shared" si="298"/>
        <v>p</v>
      </c>
      <c r="AC45" s="33" t="str">
        <f t="shared" si="298"/>
        <v/>
      </c>
      <c r="AD45" s="33" t="str">
        <f t="shared" si="298"/>
        <v/>
      </c>
      <c r="AE45" s="33" t="str">
        <f t="shared" si="298"/>
        <v/>
      </c>
      <c r="AF45" s="33" t="str">
        <f t="shared" si="298"/>
        <v/>
      </c>
      <c r="AG45" s="33" t="str">
        <f t="shared" si="298"/>
        <v/>
      </c>
      <c r="AH45" s="33" t="str">
        <f t="shared" si="298"/>
        <v/>
      </c>
      <c r="AI45" s="33" t="str">
        <f t="shared" si="298"/>
        <v/>
      </c>
      <c r="AJ45" s="33" t="str">
        <f t="shared" si="298"/>
        <v/>
      </c>
      <c r="AK45" s="33" t="str">
        <f t="shared" si="298"/>
        <v/>
      </c>
      <c r="AL45" s="33" t="str">
        <f t="shared" si="298"/>
        <v/>
      </c>
    </row>
    <row r="46" spans="1:38" ht="15.75" x14ac:dyDescent="0.35">
      <c r="A46" s="30"/>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row>
    <row r="47" spans="1:38" ht="15.75" x14ac:dyDescent="0.35">
      <c r="A47" s="32">
        <f>DATE(YEAR(A43+35),MONTH(A43+35),1)</f>
        <v>44835</v>
      </c>
      <c r="B47" s="27" t="str" cm="1">
        <f t="array" ref="B47">IF(MONTH($A47)&lt;&gt;MONTH($A47-WEEKDAY($A47,$C$6)+(COLUMN(B47)-COLUMN($B47)+1)),"",$A47-WEEKDAY($A47,$C$6)+(COLUMN(B47)-COLUMN($B47)+1))</f>
        <v/>
      </c>
      <c r="C47" s="27" t="str" cm="1">
        <f t="array" ref="C47">IF(MONTH($A47)&lt;&gt;MONTH($A47-WEEKDAY($A47,$C$6)+(COLUMN(C47)-COLUMN($B47)+1)),"",$A47-WEEKDAY($A47,$C$6)+(COLUMN(C47)-COLUMN($B47)+1))</f>
        <v/>
      </c>
      <c r="D47" s="27" t="str" cm="1">
        <f t="array" ref="D47">IF(MONTH($A47)&lt;&gt;MONTH($A47-WEEKDAY($A47,$C$6)+(COLUMN(D47)-COLUMN($B47)+1)),"",$A47-WEEKDAY($A47,$C$6)+(COLUMN(D47)-COLUMN($B47)+1))</f>
        <v/>
      </c>
      <c r="E47" s="27" t="str" cm="1">
        <f t="array" ref="E47">IF(MONTH($A47)&lt;&gt;MONTH($A47-WEEKDAY($A47,$C$6)+(COLUMN(E47)-COLUMN($B47)+1)),"",$A47-WEEKDAY($A47,$C$6)+(COLUMN(E47)-COLUMN($B47)+1))</f>
        <v/>
      </c>
      <c r="F47" s="27" t="str" cm="1">
        <f t="array" ref="F47">IF(MONTH($A47)&lt;&gt;MONTH($A47-WEEKDAY($A47,$C$6)+(COLUMN(F47)-COLUMN($B47)+1)),"",$A47-WEEKDAY($A47,$C$6)+(COLUMN(F47)-COLUMN($B47)+1))</f>
        <v/>
      </c>
      <c r="G47" s="27" t="str" cm="1">
        <f t="array" ref="G47">IF(MONTH($A47)&lt;&gt;MONTH($A47-WEEKDAY($A47,$C$6)+(COLUMN(G47)-COLUMN($B47)+1)),"",$A47-WEEKDAY($A47,$C$6)+(COLUMN(G47)-COLUMN($B47)+1))</f>
        <v/>
      </c>
      <c r="H47" s="27" cm="1">
        <f t="array" ref="H47">IF(MONTH($A47)&lt;&gt;MONTH($A47-WEEKDAY($A47,$C$6)+(COLUMN(H47)-COLUMN($B47)+1)),"",$A47-WEEKDAY($A47,$C$6)+(COLUMN(H47)-COLUMN($B47)+1))</f>
        <v>44835</v>
      </c>
      <c r="I47" s="27" cm="1">
        <f t="array" ref="I47">IF(MONTH($A47)&lt;&gt;MONTH($A47-WEEKDAY($A47,$C$6)+(COLUMN(I47)-COLUMN($B47)+1)),"",$A47-WEEKDAY($A47,$C$6)+(COLUMN(I47)-COLUMN($B47)+1))</f>
        <v>44836</v>
      </c>
      <c r="J47" s="27" cm="1">
        <f t="array" ref="J47">IF(MONTH($A47)&lt;&gt;MONTH($A47-WEEKDAY($A47,$C$6)+(COLUMN(J47)-COLUMN($B47)+1)),"",$A47-WEEKDAY($A47,$C$6)+(COLUMN(J47)-COLUMN($B47)+1))</f>
        <v>44837</v>
      </c>
      <c r="K47" s="27" cm="1">
        <f t="array" ref="K47">IF(MONTH($A47)&lt;&gt;MONTH($A47-WEEKDAY($A47,$C$6)+(COLUMN(K47)-COLUMN($B47)+1)),"",$A47-WEEKDAY($A47,$C$6)+(COLUMN(K47)-COLUMN($B47)+1))</f>
        <v>44838</v>
      </c>
      <c r="L47" s="27" cm="1">
        <f t="array" ref="L47">IF(MONTH($A47)&lt;&gt;MONTH($A47-WEEKDAY($A47,$C$6)+(COLUMN(L47)-COLUMN($B47)+1)),"",$A47-WEEKDAY($A47,$C$6)+(COLUMN(L47)-COLUMN($B47)+1))</f>
        <v>44839</v>
      </c>
      <c r="M47" s="27" cm="1">
        <f t="array" ref="M47">IF(MONTH($A47)&lt;&gt;MONTH($A47-WEEKDAY($A47,$C$6)+(COLUMN(M47)-COLUMN($B47)+1)),"",$A47-WEEKDAY($A47,$C$6)+(COLUMN(M47)-COLUMN($B47)+1))</f>
        <v>44840</v>
      </c>
      <c r="N47" s="27" cm="1">
        <f t="array" ref="N47">IF(MONTH($A47)&lt;&gt;MONTH($A47-WEEKDAY($A47,$C$6)+(COLUMN(N47)-COLUMN($B47)+1)),"",$A47-WEEKDAY($A47,$C$6)+(COLUMN(N47)-COLUMN($B47)+1))</f>
        <v>44841</v>
      </c>
      <c r="O47" s="27" cm="1">
        <f t="array" ref="O47">IF(MONTH($A47)&lt;&gt;MONTH($A47-WEEKDAY($A47,$C$6)+(COLUMN(O47)-COLUMN($B47)+1)),"",$A47-WEEKDAY($A47,$C$6)+(COLUMN(O47)-COLUMN($B47)+1))</f>
        <v>44842</v>
      </c>
      <c r="P47" s="27" cm="1">
        <f t="array" ref="P47">IF(MONTH($A47)&lt;&gt;MONTH($A47-WEEKDAY($A47,$C$6)+(COLUMN(P47)-COLUMN($B47)+1)),"",$A47-WEEKDAY($A47,$C$6)+(COLUMN(P47)-COLUMN($B47)+1))</f>
        <v>44843</v>
      </c>
      <c r="Q47" s="27" cm="1">
        <f t="array" ref="Q47">IF(MONTH($A47)&lt;&gt;MONTH($A47-WEEKDAY($A47,$C$6)+(COLUMN(Q47)-COLUMN($B47)+1)),"",$A47-WEEKDAY($A47,$C$6)+(COLUMN(Q47)-COLUMN($B47)+1))</f>
        <v>44844</v>
      </c>
      <c r="R47" s="27" cm="1">
        <f t="array" ref="R47">IF(MONTH($A47)&lt;&gt;MONTH($A47-WEEKDAY($A47,$C$6)+(COLUMN(R47)-COLUMN($B47)+1)),"",$A47-WEEKDAY($A47,$C$6)+(COLUMN(R47)-COLUMN($B47)+1))</f>
        <v>44845</v>
      </c>
      <c r="S47" s="27" cm="1">
        <f t="array" ref="S47">IF(MONTH($A47)&lt;&gt;MONTH($A47-WEEKDAY($A47,$C$6)+(COLUMN(S47)-COLUMN($B47)+1)),"",$A47-WEEKDAY($A47,$C$6)+(COLUMN(S47)-COLUMN($B47)+1))</f>
        <v>44846</v>
      </c>
      <c r="T47" s="27" cm="1">
        <f t="array" ref="T47">IF(MONTH($A47)&lt;&gt;MONTH($A47-WEEKDAY($A47,$C$6)+(COLUMN(T47)-COLUMN($B47)+1)),"",$A47-WEEKDAY($A47,$C$6)+(COLUMN(T47)-COLUMN($B47)+1))</f>
        <v>44847</v>
      </c>
      <c r="U47" s="27" cm="1">
        <f t="array" ref="U47">IF(MONTH($A47)&lt;&gt;MONTH($A47-WEEKDAY($A47,$C$6)+(COLUMN(U47)-COLUMN($B47)+1)),"",$A47-WEEKDAY($A47,$C$6)+(COLUMN(U47)-COLUMN($B47)+1))</f>
        <v>44848</v>
      </c>
      <c r="V47" s="27" cm="1">
        <f t="array" ref="V47">IF(MONTH($A47)&lt;&gt;MONTH($A47-WEEKDAY($A47,$C$6)+(COLUMN(V47)-COLUMN($B47)+1)),"",$A47-WEEKDAY($A47,$C$6)+(COLUMN(V47)-COLUMN($B47)+1))</f>
        <v>44849</v>
      </c>
      <c r="W47" s="27" cm="1">
        <f t="array" ref="W47">IF(MONTH($A47)&lt;&gt;MONTH($A47-WEEKDAY($A47,$C$6)+(COLUMN(W47)-COLUMN($B47)+1)),"",$A47-WEEKDAY($A47,$C$6)+(COLUMN(W47)-COLUMN($B47)+1))</f>
        <v>44850</v>
      </c>
      <c r="X47" s="27" cm="1">
        <f t="array" ref="X47">IF(MONTH($A47)&lt;&gt;MONTH($A47-WEEKDAY($A47,$C$6)+(COLUMN(X47)-COLUMN($B47)+1)),"",$A47-WEEKDAY($A47,$C$6)+(COLUMN(X47)-COLUMN($B47)+1))</f>
        <v>44851</v>
      </c>
      <c r="Y47" s="27" cm="1">
        <f t="array" ref="Y47">IF(MONTH($A47)&lt;&gt;MONTH($A47-WEEKDAY($A47,$C$6)+(COLUMN(Y47)-COLUMN($B47)+1)),"",$A47-WEEKDAY($A47,$C$6)+(COLUMN(Y47)-COLUMN($B47)+1))</f>
        <v>44852</v>
      </c>
      <c r="Z47" s="27" cm="1">
        <f t="array" ref="Z47">IF(MONTH($A47)&lt;&gt;MONTH($A47-WEEKDAY($A47,$C$6)+(COLUMN(Z47)-COLUMN($B47)+1)),"",$A47-WEEKDAY($A47,$C$6)+(COLUMN(Z47)-COLUMN($B47)+1))</f>
        <v>44853</v>
      </c>
      <c r="AA47" s="27" cm="1">
        <f t="array" ref="AA47">IF(MONTH($A47)&lt;&gt;MONTH($A47-WEEKDAY($A47,$C$6)+(COLUMN(AA47)-COLUMN($B47)+1)),"",$A47-WEEKDAY($A47,$C$6)+(COLUMN(AA47)-COLUMN($B47)+1))</f>
        <v>44854</v>
      </c>
      <c r="AB47" s="27" cm="1">
        <f t="array" ref="AB47">IF(MONTH($A47)&lt;&gt;MONTH($A47-WEEKDAY($A47,$C$6)+(COLUMN(AB47)-COLUMN($B47)+1)),"",$A47-WEEKDAY($A47,$C$6)+(COLUMN(AB47)-COLUMN($B47)+1))</f>
        <v>44855</v>
      </c>
      <c r="AC47" s="27" cm="1">
        <f t="array" ref="AC47">IF(MONTH($A47)&lt;&gt;MONTH($A47-WEEKDAY($A47,$C$6)+(COLUMN(AC47)-COLUMN($B47)+1)),"",$A47-WEEKDAY($A47,$C$6)+(COLUMN(AC47)-COLUMN($B47)+1))</f>
        <v>44856</v>
      </c>
      <c r="AD47" s="27" cm="1">
        <f t="array" ref="AD47">IF(MONTH($A47)&lt;&gt;MONTH($A47-WEEKDAY($A47,$C$6)+(COLUMN(AD47)-COLUMN($B47)+1)),"",$A47-WEEKDAY($A47,$C$6)+(COLUMN(AD47)-COLUMN($B47)+1))</f>
        <v>44857</v>
      </c>
      <c r="AE47" s="27" cm="1">
        <f t="array" ref="AE47">IF(MONTH($A47)&lt;&gt;MONTH($A47-WEEKDAY($A47,$C$6)+(COLUMN(AE47)-COLUMN($B47)+1)),"",$A47-WEEKDAY($A47,$C$6)+(COLUMN(AE47)-COLUMN($B47)+1))</f>
        <v>44858</v>
      </c>
      <c r="AF47" s="27" cm="1">
        <f t="array" ref="AF47">IF(MONTH($A47)&lt;&gt;MONTH($A47-WEEKDAY($A47,$C$6)+(COLUMN(AF47)-COLUMN($B47)+1)),"",$A47-WEEKDAY($A47,$C$6)+(COLUMN(AF47)-COLUMN($B47)+1))</f>
        <v>44859</v>
      </c>
      <c r="AG47" s="27" cm="1">
        <f t="array" ref="AG47">IF(MONTH($A47)&lt;&gt;MONTH($A47-WEEKDAY($A47,$C$6)+(COLUMN(AG47)-COLUMN($B47)+1)),"",$A47-WEEKDAY($A47,$C$6)+(COLUMN(AG47)-COLUMN($B47)+1))</f>
        <v>44860</v>
      </c>
      <c r="AH47" s="27" cm="1">
        <f t="array" ref="AH47">IF(MONTH($A47)&lt;&gt;MONTH($A47-WEEKDAY($A47,$C$6)+(COLUMN(AH47)-COLUMN($B47)+1)),"",$A47-WEEKDAY($A47,$C$6)+(COLUMN(AH47)-COLUMN($B47)+1))</f>
        <v>44861</v>
      </c>
      <c r="AI47" s="27" cm="1">
        <f t="array" ref="AI47">IF(MONTH($A47)&lt;&gt;MONTH($A47-WEEKDAY($A47,$C$6)+(COLUMN(AI47)-COLUMN($B47)+1)),"",$A47-WEEKDAY($A47,$C$6)+(COLUMN(AI47)-COLUMN($B47)+1))</f>
        <v>44862</v>
      </c>
      <c r="AJ47" s="27" cm="1">
        <f t="array" ref="AJ47">IF(MONTH($A47)&lt;&gt;MONTH($A47-WEEKDAY($A47,$C$6)+(COLUMN(AJ47)-COLUMN($B47)+1)),"",$A47-WEEKDAY($A47,$C$6)+(COLUMN(AJ47)-COLUMN($B47)+1))</f>
        <v>44863</v>
      </c>
      <c r="AK47" s="27" cm="1">
        <f t="array" ref="AK47">IF(MONTH($A47)&lt;&gt;MONTH($A47-WEEKDAY($A47,$C$6)+(COLUMN(AK47)-COLUMN($B47)+1)),"",$A47-WEEKDAY($A47,$C$6)+(COLUMN(AK47)-COLUMN($B47)+1))</f>
        <v>44864</v>
      </c>
      <c r="AL47" s="27" cm="1">
        <f t="array" ref="AL47">IF(MONTH($A47)&lt;&gt;MONTH($A47-WEEKDAY($A47,$C$6)+(COLUMN(AL47)-COLUMN($B47)+1)),"",$A47-WEEKDAY($A47,$C$6)+(COLUMN(AL47)-COLUMN($B47)+1))</f>
        <v>44865</v>
      </c>
    </row>
    <row r="48" spans="1:38" ht="15.75" x14ac:dyDescent="0.35">
      <c r="A48" s="34" t="s">
        <v>49</v>
      </c>
      <c r="B48" s="17" t="str">
        <f>IF(OR(B47="",B47&lt;$P$6),"",IF(MOD(B47-$P$6,$P$5+$S$5+$V$5)&lt;$P$5,"1",IF(MOD(B47-$P$6,$P$5+$S$5+$V$5)&lt;$P$5+$S$5,"2","x")))</f>
        <v/>
      </c>
      <c r="C48" s="17" t="str">
        <f t="shared" ref="C48" si="299">IF(OR(C47="",C47&lt;$P$6),"",IF(MOD(C47-$P$6,$P$5+$S$5+$V$5)&lt;$P$5,"1",IF(MOD(C47-$P$6,$P$5+$S$5+$V$5)&lt;$P$5+$S$5,"2","x")))</f>
        <v/>
      </c>
      <c r="D48" s="17" t="str">
        <f t="shared" ref="D48" si="300">IF(OR(D47="",D47&lt;$P$6),"",IF(MOD(D47-$P$6,$P$5+$S$5+$V$5)&lt;$P$5,"1",IF(MOD(D47-$P$6,$P$5+$S$5+$V$5)&lt;$P$5+$S$5,"2","x")))</f>
        <v/>
      </c>
      <c r="E48" s="17" t="str">
        <f t="shared" ref="E48" si="301">IF(OR(E47="",E47&lt;$P$6),"",IF(MOD(E47-$P$6,$P$5+$S$5+$V$5)&lt;$P$5,"1",IF(MOD(E47-$P$6,$P$5+$S$5+$V$5)&lt;$P$5+$S$5,"2","x")))</f>
        <v/>
      </c>
      <c r="F48" s="17" t="str">
        <f t="shared" ref="F48" si="302">IF(OR(F47="",F47&lt;$P$6),"",IF(MOD(F47-$P$6,$P$5+$S$5+$V$5)&lt;$P$5,"1",IF(MOD(F47-$P$6,$P$5+$S$5+$V$5)&lt;$P$5+$S$5,"2","x")))</f>
        <v/>
      </c>
      <c r="G48" s="17" t="str">
        <f t="shared" ref="G48" si="303">IF(OR(G47="",G47&lt;$P$6),"",IF(MOD(G47-$P$6,$P$5+$S$5+$V$5)&lt;$P$5,"1",IF(MOD(G47-$P$6,$P$5+$S$5+$V$5)&lt;$P$5+$S$5,"2","x")))</f>
        <v/>
      </c>
      <c r="H48" s="17" t="str">
        <f t="shared" ref="H48" si="304">IF(OR(H47="",H47&lt;$P$6),"",IF(MOD(H47-$P$6,$P$5+$S$5+$V$5)&lt;$P$5,"1",IF(MOD(H47-$P$6,$P$5+$S$5+$V$5)&lt;$P$5+$S$5,"2","x")))</f>
        <v>1</v>
      </c>
      <c r="I48" s="17" t="str">
        <f t="shared" ref="I48" si="305">IF(OR(I47="",I47&lt;$P$6),"",IF(MOD(I47-$P$6,$P$5+$S$5+$V$5)&lt;$P$5,"1",IF(MOD(I47-$P$6,$P$5+$S$5+$V$5)&lt;$P$5+$S$5,"2","x")))</f>
        <v>1</v>
      </c>
      <c r="J48" s="17" t="str">
        <f t="shared" ref="J48" si="306">IF(OR(J47="",J47&lt;$P$6),"",IF(MOD(J47-$P$6,$P$5+$S$5+$V$5)&lt;$P$5,"1",IF(MOD(J47-$P$6,$P$5+$S$5+$V$5)&lt;$P$5+$S$5,"2","x")))</f>
        <v>1</v>
      </c>
      <c r="K48" s="17" t="str">
        <f t="shared" ref="K48" si="307">IF(OR(K47="",K47&lt;$P$6),"",IF(MOD(K47-$P$6,$P$5+$S$5+$V$5)&lt;$P$5,"1",IF(MOD(K47-$P$6,$P$5+$S$5+$V$5)&lt;$P$5+$S$5,"2","x")))</f>
        <v>x</v>
      </c>
      <c r="L48" s="17" t="str">
        <f t="shared" ref="L48" si="308">IF(OR(L47="",L47&lt;$P$6),"",IF(MOD(L47-$P$6,$P$5+$S$5+$V$5)&lt;$P$5,"1",IF(MOD(L47-$P$6,$P$5+$S$5+$V$5)&lt;$P$5+$S$5,"2","x")))</f>
        <v>x</v>
      </c>
      <c r="M48" s="17" t="str">
        <f t="shared" ref="M48" si="309">IF(OR(M47="",M47&lt;$P$6),"",IF(MOD(M47-$P$6,$P$5+$S$5+$V$5)&lt;$P$5,"1",IF(MOD(M47-$P$6,$P$5+$S$5+$V$5)&lt;$P$5+$S$5,"2","x")))</f>
        <v>x</v>
      </c>
      <c r="N48" s="17" t="str">
        <f t="shared" ref="N48" si="310">IF(OR(N47="",N47&lt;$P$6),"",IF(MOD(N47-$P$6,$P$5+$S$5+$V$5)&lt;$P$5,"1",IF(MOD(N47-$P$6,$P$5+$S$5+$V$5)&lt;$P$5+$S$5,"2","x")))</f>
        <v>1</v>
      </c>
      <c r="O48" s="17" t="str">
        <f t="shared" ref="O48" si="311">IF(OR(O47="",O47&lt;$P$6),"",IF(MOD(O47-$P$6,$P$5+$S$5+$V$5)&lt;$P$5,"1",IF(MOD(O47-$P$6,$P$5+$S$5+$V$5)&lt;$P$5+$S$5,"2","x")))</f>
        <v>1</v>
      </c>
      <c r="P48" s="17" t="str">
        <f t="shared" ref="P48" si="312">IF(OR(P47="",P47&lt;$P$6),"",IF(MOD(P47-$P$6,$P$5+$S$5+$V$5)&lt;$P$5,"1",IF(MOD(P47-$P$6,$P$5+$S$5+$V$5)&lt;$P$5+$S$5,"2","x")))</f>
        <v>1</v>
      </c>
      <c r="Q48" s="17" t="str">
        <f t="shared" ref="Q48" si="313">IF(OR(Q47="",Q47&lt;$P$6),"",IF(MOD(Q47-$P$6,$P$5+$S$5+$V$5)&lt;$P$5,"1",IF(MOD(Q47-$P$6,$P$5+$S$5+$V$5)&lt;$P$5+$S$5,"2","x")))</f>
        <v>1</v>
      </c>
      <c r="R48" s="17" t="str">
        <f t="shared" ref="R48" si="314">IF(OR(R47="",R47&lt;$P$6),"",IF(MOD(R47-$P$6,$P$5+$S$5+$V$5)&lt;$P$5,"1",IF(MOD(R47-$P$6,$P$5+$S$5+$V$5)&lt;$P$5+$S$5,"2","x")))</f>
        <v>x</v>
      </c>
      <c r="S48" s="17" t="str">
        <f t="shared" ref="S48" si="315">IF(OR(S47="",S47&lt;$P$6),"",IF(MOD(S47-$P$6,$P$5+$S$5+$V$5)&lt;$P$5,"1",IF(MOD(S47-$P$6,$P$5+$S$5+$V$5)&lt;$P$5+$S$5,"2","x")))</f>
        <v>x</v>
      </c>
      <c r="T48" s="17" t="str">
        <f t="shared" ref="T48" si="316">IF(OR(T47="",T47&lt;$P$6),"",IF(MOD(T47-$P$6,$P$5+$S$5+$V$5)&lt;$P$5,"1",IF(MOD(T47-$P$6,$P$5+$S$5+$V$5)&lt;$P$5+$S$5,"2","x")))</f>
        <v>x</v>
      </c>
      <c r="U48" s="17" t="str">
        <f t="shared" ref="U48" si="317">IF(OR(U47="",U47&lt;$P$6),"",IF(MOD(U47-$P$6,$P$5+$S$5+$V$5)&lt;$P$5,"1",IF(MOD(U47-$P$6,$P$5+$S$5+$V$5)&lt;$P$5+$S$5,"2","x")))</f>
        <v>1</v>
      </c>
      <c r="V48" s="17" t="str">
        <f t="shared" ref="V48" si="318">IF(OR(V47="",V47&lt;$P$6),"",IF(MOD(V47-$P$6,$P$5+$S$5+$V$5)&lt;$P$5,"1",IF(MOD(V47-$P$6,$P$5+$S$5+$V$5)&lt;$P$5+$S$5,"2","x")))</f>
        <v>1</v>
      </c>
      <c r="W48" s="17" t="str">
        <f t="shared" ref="W48" si="319">IF(OR(W47="",W47&lt;$P$6),"",IF(MOD(W47-$P$6,$P$5+$S$5+$V$5)&lt;$P$5,"1",IF(MOD(W47-$P$6,$P$5+$S$5+$V$5)&lt;$P$5+$S$5,"2","x")))</f>
        <v>1</v>
      </c>
      <c r="X48" s="17" t="str">
        <f t="shared" ref="X48" si="320">IF(OR(X47="",X47&lt;$P$6),"",IF(MOD(X47-$P$6,$P$5+$S$5+$V$5)&lt;$P$5,"1",IF(MOD(X47-$P$6,$P$5+$S$5+$V$5)&lt;$P$5+$S$5,"2","x")))</f>
        <v>1</v>
      </c>
      <c r="Y48" s="17" t="str">
        <f t="shared" ref="Y48" si="321">IF(OR(Y47="",Y47&lt;$P$6),"",IF(MOD(Y47-$P$6,$P$5+$S$5+$V$5)&lt;$P$5,"1",IF(MOD(Y47-$P$6,$P$5+$S$5+$V$5)&lt;$P$5+$S$5,"2","x")))</f>
        <v>x</v>
      </c>
      <c r="Z48" s="17" t="str">
        <f t="shared" ref="Z48" si="322">IF(OR(Z47="",Z47&lt;$P$6),"",IF(MOD(Z47-$P$6,$P$5+$S$5+$V$5)&lt;$P$5,"1",IF(MOD(Z47-$P$6,$P$5+$S$5+$V$5)&lt;$P$5+$S$5,"2","x")))</f>
        <v>x</v>
      </c>
      <c r="AA48" s="17" t="str">
        <f t="shared" ref="AA48" si="323">IF(OR(AA47="",AA47&lt;$P$6),"",IF(MOD(AA47-$P$6,$P$5+$S$5+$V$5)&lt;$P$5,"1",IF(MOD(AA47-$P$6,$P$5+$S$5+$V$5)&lt;$P$5+$S$5,"2","x")))</f>
        <v>x</v>
      </c>
      <c r="AB48" s="17" t="str">
        <f t="shared" ref="AB48" si="324">IF(OR(AB47="",AB47&lt;$P$6),"",IF(MOD(AB47-$P$6,$P$5+$S$5+$V$5)&lt;$P$5,"1",IF(MOD(AB47-$P$6,$P$5+$S$5+$V$5)&lt;$P$5+$S$5,"2","x")))</f>
        <v>1</v>
      </c>
      <c r="AC48" s="17" t="str">
        <f t="shared" ref="AC48" si="325">IF(OR(AC47="",AC47&lt;$P$6),"",IF(MOD(AC47-$P$6,$P$5+$S$5+$V$5)&lt;$P$5,"1",IF(MOD(AC47-$P$6,$P$5+$S$5+$V$5)&lt;$P$5+$S$5,"2","x")))</f>
        <v>1</v>
      </c>
      <c r="AD48" s="17" t="str">
        <f t="shared" ref="AD48" si="326">IF(OR(AD47="",AD47&lt;$P$6),"",IF(MOD(AD47-$P$6,$P$5+$S$5+$V$5)&lt;$P$5,"1",IF(MOD(AD47-$P$6,$P$5+$S$5+$V$5)&lt;$P$5+$S$5,"2","x")))</f>
        <v>1</v>
      </c>
      <c r="AE48" s="17" t="str">
        <f t="shared" ref="AE48" si="327">IF(OR(AE47="",AE47&lt;$P$6),"",IF(MOD(AE47-$P$6,$P$5+$S$5+$V$5)&lt;$P$5,"1",IF(MOD(AE47-$P$6,$P$5+$S$5+$V$5)&lt;$P$5+$S$5,"2","x")))</f>
        <v>1</v>
      </c>
      <c r="AF48" s="17" t="str">
        <f t="shared" ref="AF48" si="328">IF(OR(AF47="",AF47&lt;$P$6),"",IF(MOD(AF47-$P$6,$P$5+$S$5+$V$5)&lt;$P$5,"1",IF(MOD(AF47-$P$6,$P$5+$S$5+$V$5)&lt;$P$5+$S$5,"2","x")))</f>
        <v>x</v>
      </c>
      <c r="AG48" s="17" t="str">
        <f t="shared" ref="AG48" si="329">IF(OR(AG47="",AG47&lt;$P$6),"",IF(MOD(AG47-$P$6,$P$5+$S$5+$V$5)&lt;$P$5,"1",IF(MOD(AG47-$P$6,$P$5+$S$5+$V$5)&lt;$P$5+$S$5,"2","x")))</f>
        <v>x</v>
      </c>
      <c r="AH48" s="17" t="str">
        <f t="shared" ref="AH48" si="330">IF(OR(AH47="",AH47&lt;$P$6),"",IF(MOD(AH47-$P$6,$P$5+$S$5+$V$5)&lt;$P$5,"1",IF(MOD(AH47-$P$6,$P$5+$S$5+$V$5)&lt;$P$5+$S$5,"2","x")))</f>
        <v>x</v>
      </c>
      <c r="AI48" s="17" t="str">
        <f t="shared" ref="AI48" si="331">IF(OR(AI47="",AI47&lt;$P$6),"",IF(MOD(AI47-$P$6,$P$5+$S$5+$V$5)&lt;$P$5,"1",IF(MOD(AI47-$P$6,$P$5+$S$5+$V$5)&lt;$P$5+$S$5,"2","x")))</f>
        <v>1</v>
      </c>
      <c r="AJ48" s="17" t="str">
        <f t="shared" ref="AJ48" si="332">IF(OR(AJ47="",AJ47&lt;$P$6),"",IF(MOD(AJ47-$P$6,$P$5+$S$5+$V$5)&lt;$P$5,"1",IF(MOD(AJ47-$P$6,$P$5+$S$5+$V$5)&lt;$P$5+$S$5,"2","x")))</f>
        <v>1</v>
      </c>
      <c r="AK48" s="17" t="str">
        <f t="shared" ref="AK48" si="333">IF(OR(AK47="",AK47&lt;$P$6),"",IF(MOD(AK47-$P$6,$P$5+$S$5+$V$5)&lt;$P$5,"1",IF(MOD(AK47-$P$6,$P$5+$S$5+$V$5)&lt;$P$5+$S$5,"2","x")))</f>
        <v>1</v>
      </c>
      <c r="AL48" s="17" t="str">
        <f t="shared" ref="AL48" si="334">IF(OR(AL47="",AL47&lt;$P$6),"",IF(MOD(AL47-$P$6,$P$5+$S$5+$V$5)&lt;$P$5,"1",IF(MOD(AL47-$P$6,$P$5+$S$5+$V$5)&lt;$P$5+$S$5,"2","x")))</f>
        <v>1</v>
      </c>
    </row>
    <row r="49" spans="1:38" ht="15.75" x14ac:dyDescent="0.35">
      <c r="A49" s="38" t="s">
        <v>48</v>
      </c>
      <c r="B49" s="33" t="str">
        <f>IF(OR(B47="",B47&lt;$AD$6),"",IF(MOD(B47-$AD$6,$AD$5)=0,"p",""))</f>
        <v/>
      </c>
      <c r="C49" s="33" t="str">
        <f t="shared" ref="C49:AL49" si="335">IF(OR(C47="",C47&lt;$AD$6),"",IF(MOD(C47-$AD$6,$AD$5)=0,"p",""))</f>
        <v/>
      </c>
      <c r="D49" s="33" t="str">
        <f t="shared" si="335"/>
        <v/>
      </c>
      <c r="E49" s="33" t="str">
        <f t="shared" si="335"/>
        <v/>
      </c>
      <c r="F49" s="33" t="str">
        <f t="shared" si="335"/>
        <v/>
      </c>
      <c r="G49" s="33" t="str">
        <f t="shared" si="335"/>
        <v/>
      </c>
      <c r="H49" s="33" t="str">
        <f t="shared" si="335"/>
        <v/>
      </c>
      <c r="I49" s="33" t="str">
        <f t="shared" si="335"/>
        <v/>
      </c>
      <c r="J49" s="33" t="str">
        <f t="shared" si="335"/>
        <v/>
      </c>
      <c r="K49" s="33" t="str">
        <f t="shared" si="335"/>
        <v/>
      </c>
      <c r="L49" s="33" t="str">
        <f t="shared" si="335"/>
        <v/>
      </c>
      <c r="M49" s="33" t="str">
        <f t="shared" si="335"/>
        <v/>
      </c>
      <c r="N49" s="33" t="str">
        <f t="shared" si="335"/>
        <v>p</v>
      </c>
      <c r="O49" s="33" t="str">
        <f t="shared" si="335"/>
        <v/>
      </c>
      <c r="P49" s="33" t="str">
        <f t="shared" si="335"/>
        <v/>
      </c>
      <c r="Q49" s="33" t="str">
        <f t="shared" si="335"/>
        <v/>
      </c>
      <c r="R49" s="33" t="str">
        <f t="shared" si="335"/>
        <v/>
      </c>
      <c r="S49" s="33" t="str">
        <f t="shared" si="335"/>
        <v/>
      </c>
      <c r="T49" s="33" t="str">
        <f t="shared" si="335"/>
        <v/>
      </c>
      <c r="U49" s="33" t="str">
        <f t="shared" si="335"/>
        <v/>
      </c>
      <c r="V49" s="33" t="str">
        <f t="shared" si="335"/>
        <v/>
      </c>
      <c r="W49" s="33" t="str">
        <f t="shared" si="335"/>
        <v/>
      </c>
      <c r="X49" s="33" t="str">
        <f t="shared" si="335"/>
        <v/>
      </c>
      <c r="Y49" s="33" t="str">
        <f t="shared" si="335"/>
        <v/>
      </c>
      <c r="Z49" s="33" t="str">
        <f t="shared" si="335"/>
        <v/>
      </c>
      <c r="AA49" s="33" t="str">
        <f t="shared" si="335"/>
        <v/>
      </c>
      <c r="AB49" s="33" t="str">
        <f t="shared" si="335"/>
        <v>p</v>
      </c>
      <c r="AC49" s="33" t="str">
        <f t="shared" si="335"/>
        <v/>
      </c>
      <c r="AD49" s="33" t="str">
        <f t="shared" si="335"/>
        <v/>
      </c>
      <c r="AE49" s="33" t="str">
        <f t="shared" si="335"/>
        <v/>
      </c>
      <c r="AF49" s="33" t="str">
        <f t="shared" si="335"/>
        <v/>
      </c>
      <c r="AG49" s="33" t="str">
        <f t="shared" si="335"/>
        <v/>
      </c>
      <c r="AH49" s="33" t="str">
        <f t="shared" si="335"/>
        <v/>
      </c>
      <c r="AI49" s="33" t="str">
        <f t="shared" si="335"/>
        <v/>
      </c>
      <c r="AJ49" s="33" t="str">
        <f t="shared" si="335"/>
        <v/>
      </c>
      <c r="AK49" s="33" t="str">
        <f t="shared" si="335"/>
        <v/>
      </c>
      <c r="AL49" s="33" t="str">
        <f t="shared" si="335"/>
        <v/>
      </c>
    </row>
    <row r="50" spans="1:38" ht="15.75" x14ac:dyDescent="0.35">
      <c r="A50" s="30"/>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row>
    <row r="51" spans="1:38" ht="15.75" x14ac:dyDescent="0.35">
      <c r="A51" s="32">
        <f>DATE(YEAR(A47+35),MONTH(A47+35),1)</f>
        <v>44866</v>
      </c>
      <c r="B51" s="27" t="str" cm="1">
        <f t="array" ref="B51">IF(MONTH($A51)&lt;&gt;MONTH($A51-WEEKDAY($A51,$C$6)+(COLUMN(B51)-COLUMN($B51)+1)),"",$A51-WEEKDAY($A51,$C$6)+(COLUMN(B51)-COLUMN($B51)+1))</f>
        <v/>
      </c>
      <c r="C51" s="27" t="str" cm="1">
        <f t="array" ref="C51">IF(MONTH($A51)&lt;&gt;MONTH($A51-WEEKDAY($A51,$C$6)+(COLUMN(C51)-COLUMN($B51)+1)),"",$A51-WEEKDAY($A51,$C$6)+(COLUMN(C51)-COLUMN($B51)+1))</f>
        <v/>
      </c>
      <c r="D51" s="27" cm="1">
        <f t="array" ref="D51">IF(MONTH($A51)&lt;&gt;MONTH($A51-WEEKDAY($A51,$C$6)+(COLUMN(D51)-COLUMN($B51)+1)),"",$A51-WEEKDAY($A51,$C$6)+(COLUMN(D51)-COLUMN($B51)+1))</f>
        <v>44866</v>
      </c>
      <c r="E51" s="27" cm="1">
        <f t="array" ref="E51">IF(MONTH($A51)&lt;&gt;MONTH($A51-WEEKDAY($A51,$C$6)+(COLUMN(E51)-COLUMN($B51)+1)),"",$A51-WEEKDAY($A51,$C$6)+(COLUMN(E51)-COLUMN($B51)+1))</f>
        <v>44867</v>
      </c>
      <c r="F51" s="27" cm="1">
        <f t="array" ref="F51">IF(MONTH($A51)&lt;&gt;MONTH($A51-WEEKDAY($A51,$C$6)+(COLUMN(F51)-COLUMN($B51)+1)),"",$A51-WEEKDAY($A51,$C$6)+(COLUMN(F51)-COLUMN($B51)+1))</f>
        <v>44868</v>
      </c>
      <c r="G51" s="27" cm="1">
        <f t="array" ref="G51">IF(MONTH($A51)&lt;&gt;MONTH($A51-WEEKDAY($A51,$C$6)+(COLUMN(G51)-COLUMN($B51)+1)),"",$A51-WEEKDAY($A51,$C$6)+(COLUMN(G51)-COLUMN($B51)+1))</f>
        <v>44869</v>
      </c>
      <c r="H51" s="27" cm="1">
        <f t="array" ref="H51">IF(MONTH($A51)&lt;&gt;MONTH($A51-WEEKDAY($A51,$C$6)+(COLUMN(H51)-COLUMN($B51)+1)),"",$A51-WEEKDAY($A51,$C$6)+(COLUMN(H51)-COLUMN($B51)+1))</f>
        <v>44870</v>
      </c>
      <c r="I51" s="27" cm="1">
        <f t="array" ref="I51">IF(MONTH($A51)&lt;&gt;MONTH($A51-WEEKDAY($A51,$C$6)+(COLUMN(I51)-COLUMN($B51)+1)),"",$A51-WEEKDAY($A51,$C$6)+(COLUMN(I51)-COLUMN($B51)+1))</f>
        <v>44871</v>
      </c>
      <c r="J51" s="27" cm="1">
        <f t="array" ref="J51">IF(MONTH($A51)&lt;&gt;MONTH($A51-WEEKDAY($A51,$C$6)+(COLUMN(J51)-COLUMN($B51)+1)),"",$A51-WEEKDAY($A51,$C$6)+(COLUMN(J51)-COLUMN($B51)+1))</f>
        <v>44872</v>
      </c>
      <c r="K51" s="27" cm="1">
        <f t="array" ref="K51">IF(MONTH($A51)&lt;&gt;MONTH($A51-WEEKDAY($A51,$C$6)+(COLUMN(K51)-COLUMN($B51)+1)),"",$A51-WEEKDAY($A51,$C$6)+(COLUMN(K51)-COLUMN($B51)+1))</f>
        <v>44873</v>
      </c>
      <c r="L51" s="27" cm="1">
        <f t="array" ref="L51">IF(MONTH($A51)&lt;&gt;MONTH($A51-WEEKDAY($A51,$C$6)+(COLUMN(L51)-COLUMN($B51)+1)),"",$A51-WEEKDAY($A51,$C$6)+(COLUMN(L51)-COLUMN($B51)+1))</f>
        <v>44874</v>
      </c>
      <c r="M51" s="27" cm="1">
        <f t="array" ref="M51">IF(MONTH($A51)&lt;&gt;MONTH($A51-WEEKDAY($A51,$C$6)+(COLUMN(M51)-COLUMN($B51)+1)),"",$A51-WEEKDAY($A51,$C$6)+(COLUMN(M51)-COLUMN($B51)+1))</f>
        <v>44875</v>
      </c>
      <c r="N51" s="27" cm="1">
        <f t="array" ref="N51">IF(MONTH($A51)&lt;&gt;MONTH($A51-WEEKDAY($A51,$C$6)+(COLUMN(N51)-COLUMN($B51)+1)),"",$A51-WEEKDAY($A51,$C$6)+(COLUMN(N51)-COLUMN($B51)+1))</f>
        <v>44876</v>
      </c>
      <c r="O51" s="27" cm="1">
        <f t="array" ref="O51">IF(MONTH($A51)&lt;&gt;MONTH($A51-WEEKDAY($A51,$C$6)+(COLUMN(O51)-COLUMN($B51)+1)),"",$A51-WEEKDAY($A51,$C$6)+(COLUMN(O51)-COLUMN($B51)+1))</f>
        <v>44877</v>
      </c>
      <c r="P51" s="27" cm="1">
        <f t="array" ref="P51">IF(MONTH($A51)&lt;&gt;MONTH($A51-WEEKDAY($A51,$C$6)+(COLUMN(P51)-COLUMN($B51)+1)),"",$A51-WEEKDAY($A51,$C$6)+(COLUMN(P51)-COLUMN($B51)+1))</f>
        <v>44878</v>
      </c>
      <c r="Q51" s="27" cm="1">
        <f t="array" ref="Q51">IF(MONTH($A51)&lt;&gt;MONTH($A51-WEEKDAY($A51,$C$6)+(COLUMN(Q51)-COLUMN($B51)+1)),"",$A51-WEEKDAY($A51,$C$6)+(COLUMN(Q51)-COLUMN($B51)+1))</f>
        <v>44879</v>
      </c>
      <c r="R51" s="27" cm="1">
        <f t="array" ref="R51">IF(MONTH($A51)&lt;&gt;MONTH($A51-WEEKDAY($A51,$C$6)+(COLUMN(R51)-COLUMN($B51)+1)),"",$A51-WEEKDAY($A51,$C$6)+(COLUMN(R51)-COLUMN($B51)+1))</f>
        <v>44880</v>
      </c>
      <c r="S51" s="27" cm="1">
        <f t="array" ref="S51">IF(MONTH($A51)&lt;&gt;MONTH($A51-WEEKDAY($A51,$C$6)+(COLUMN(S51)-COLUMN($B51)+1)),"",$A51-WEEKDAY($A51,$C$6)+(COLUMN(S51)-COLUMN($B51)+1))</f>
        <v>44881</v>
      </c>
      <c r="T51" s="27" cm="1">
        <f t="array" ref="T51">IF(MONTH($A51)&lt;&gt;MONTH($A51-WEEKDAY($A51,$C$6)+(COLUMN(T51)-COLUMN($B51)+1)),"",$A51-WEEKDAY($A51,$C$6)+(COLUMN(T51)-COLUMN($B51)+1))</f>
        <v>44882</v>
      </c>
      <c r="U51" s="27" cm="1">
        <f t="array" ref="U51">IF(MONTH($A51)&lt;&gt;MONTH($A51-WEEKDAY($A51,$C$6)+(COLUMN(U51)-COLUMN($B51)+1)),"",$A51-WEEKDAY($A51,$C$6)+(COLUMN(U51)-COLUMN($B51)+1))</f>
        <v>44883</v>
      </c>
      <c r="V51" s="27" cm="1">
        <f t="array" ref="V51">IF(MONTH($A51)&lt;&gt;MONTH($A51-WEEKDAY($A51,$C$6)+(COLUMN(V51)-COLUMN($B51)+1)),"",$A51-WEEKDAY($A51,$C$6)+(COLUMN(V51)-COLUMN($B51)+1))</f>
        <v>44884</v>
      </c>
      <c r="W51" s="27" cm="1">
        <f t="array" ref="W51">IF(MONTH($A51)&lt;&gt;MONTH($A51-WEEKDAY($A51,$C$6)+(COLUMN(W51)-COLUMN($B51)+1)),"",$A51-WEEKDAY($A51,$C$6)+(COLUMN(W51)-COLUMN($B51)+1))</f>
        <v>44885</v>
      </c>
      <c r="X51" s="27" cm="1">
        <f t="array" ref="X51">IF(MONTH($A51)&lt;&gt;MONTH($A51-WEEKDAY($A51,$C$6)+(COLUMN(X51)-COLUMN($B51)+1)),"",$A51-WEEKDAY($A51,$C$6)+(COLUMN(X51)-COLUMN($B51)+1))</f>
        <v>44886</v>
      </c>
      <c r="Y51" s="27" cm="1">
        <f t="array" ref="Y51">IF(MONTH($A51)&lt;&gt;MONTH($A51-WEEKDAY($A51,$C$6)+(COLUMN(Y51)-COLUMN($B51)+1)),"",$A51-WEEKDAY($A51,$C$6)+(COLUMN(Y51)-COLUMN($B51)+1))</f>
        <v>44887</v>
      </c>
      <c r="Z51" s="27" cm="1">
        <f t="array" ref="Z51">IF(MONTH($A51)&lt;&gt;MONTH($A51-WEEKDAY($A51,$C$6)+(COLUMN(Z51)-COLUMN($B51)+1)),"",$A51-WEEKDAY($A51,$C$6)+(COLUMN(Z51)-COLUMN($B51)+1))</f>
        <v>44888</v>
      </c>
      <c r="AA51" s="27" cm="1">
        <f t="array" ref="AA51">IF(MONTH($A51)&lt;&gt;MONTH($A51-WEEKDAY($A51,$C$6)+(COLUMN(AA51)-COLUMN($B51)+1)),"",$A51-WEEKDAY($A51,$C$6)+(COLUMN(AA51)-COLUMN($B51)+1))</f>
        <v>44889</v>
      </c>
      <c r="AB51" s="27" cm="1">
        <f t="array" ref="AB51">IF(MONTH($A51)&lt;&gt;MONTH($A51-WEEKDAY($A51,$C$6)+(COLUMN(AB51)-COLUMN($B51)+1)),"",$A51-WEEKDAY($A51,$C$6)+(COLUMN(AB51)-COLUMN($B51)+1))</f>
        <v>44890</v>
      </c>
      <c r="AC51" s="27" cm="1">
        <f t="array" ref="AC51">IF(MONTH($A51)&lt;&gt;MONTH($A51-WEEKDAY($A51,$C$6)+(COLUMN(AC51)-COLUMN($B51)+1)),"",$A51-WEEKDAY($A51,$C$6)+(COLUMN(AC51)-COLUMN($B51)+1))</f>
        <v>44891</v>
      </c>
      <c r="AD51" s="27" cm="1">
        <f t="array" ref="AD51">IF(MONTH($A51)&lt;&gt;MONTH($A51-WEEKDAY($A51,$C$6)+(COLUMN(AD51)-COLUMN($B51)+1)),"",$A51-WEEKDAY($A51,$C$6)+(COLUMN(AD51)-COLUMN($B51)+1))</f>
        <v>44892</v>
      </c>
      <c r="AE51" s="27" cm="1">
        <f t="array" ref="AE51">IF(MONTH($A51)&lt;&gt;MONTH($A51-WEEKDAY($A51,$C$6)+(COLUMN(AE51)-COLUMN($B51)+1)),"",$A51-WEEKDAY($A51,$C$6)+(COLUMN(AE51)-COLUMN($B51)+1))</f>
        <v>44893</v>
      </c>
      <c r="AF51" s="27" cm="1">
        <f t="array" ref="AF51">IF(MONTH($A51)&lt;&gt;MONTH($A51-WEEKDAY($A51,$C$6)+(COLUMN(AF51)-COLUMN($B51)+1)),"",$A51-WEEKDAY($A51,$C$6)+(COLUMN(AF51)-COLUMN($B51)+1))</f>
        <v>44894</v>
      </c>
      <c r="AG51" s="27" cm="1">
        <f t="array" ref="AG51">IF(MONTH($A51)&lt;&gt;MONTH($A51-WEEKDAY($A51,$C$6)+(COLUMN(AG51)-COLUMN($B51)+1)),"",$A51-WEEKDAY($A51,$C$6)+(COLUMN(AG51)-COLUMN($B51)+1))</f>
        <v>44895</v>
      </c>
      <c r="AH51" s="27" t="str" cm="1">
        <f t="array" ref="AH51">IF(MONTH($A51)&lt;&gt;MONTH($A51-WEEKDAY($A51,$C$6)+(COLUMN(AH51)-COLUMN($B51)+1)),"",$A51-WEEKDAY($A51,$C$6)+(COLUMN(AH51)-COLUMN($B51)+1))</f>
        <v/>
      </c>
      <c r="AI51" s="27" t="str" cm="1">
        <f t="array" ref="AI51">IF(MONTH($A51)&lt;&gt;MONTH($A51-WEEKDAY($A51,$C$6)+(COLUMN(AI51)-COLUMN($B51)+1)),"",$A51-WEEKDAY($A51,$C$6)+(COLUMN(AI51)-COLUMN($B51)+1))</f>
        <v/>
      </c>
      <c r="AJ51" s="27" t="str" cm="1">
        <f t="array" ref="AJ51">IF(MONTH($A51)&lt;&gt;MONTH($A51-WEEKDAY($A51,$C$6)+(COLUMN(AJ51)-COLUMN($B51)+1)),"",$A51-WEEKDAY($A51,$C$6)+(COLUMN(AJ51)-COLUMN($B51)+1))</f>
        <v/>
      </c>
      <c r="AK51" s="27" t="str" cm="1">
        <f t="array" ref="AK51">IF(MONTH($A51)&lt;&gt;MONTH($A51-WEEKDAY($A51,$C$6)+(COLUMN(AK51)-COLUMN($B51)+1)),"",$A51-WEEKDAY($A51,$C$6)+(COLUMN(AK51)-COLUMN($B51)+1))</f>
        <v/>
      </c>
      <c r="AL51" s="27" t="str" cm="1">
        <f t="array" ref="AL51">IF(MONTH($A51)&lt;&gt;MONTH($A51-WEEKDAY($A51,$C$6)+(COLUMN(AL51)-COLUMN($B51)+1)),"",$A51-WEEKDAY($A51,$C$6)+(COLUMN(AL51)-COLUMN($B51)+1))</f>
        <v/>
      </c>
    </row>
    <row r="52" spans="1:38" ht="15.75" x14ac:dyDescent="0.35">
      <c r="A52" s="34" t="s">
        <v>49</v>
      </c>
      <c r="B52" s="17" t="str">
        <f>IF(OR(B51="",B51&lt;$P$6),"",IF(MOD(B51-$P$6,$P$5+$S$5+$V$5)&lt;$P$5,"1",IF(MOD(B51-$P$6,$P$5+$S$5+$V$5)&lt;$P$5+$S$5,"2","x")))</f>
        <v/>
      </c>
      <c r="C52" s="17" t="str">
        <f t="shared" ref="C52" si="336">IF(OR(C51="",C51&lt;$P$6),"",IF(MOD(C51-$P$6,$P$5+$S$5+$V$5)&lt;$P$5,"1",IF(MOD(C51-$P$6,$P$5+$S$5+$V$5)&lt;$P$5+$S$5,"2","x")))</f>
        <v/>
      </c>
      <c r="D52" s="17" t="str">
        <f t="shared" ref="D52" si="337">IF(OR(D51="",D51&lt;$P$6),"",IF(MOD(D51-$P$6,$P$5+$S$5+$V$5)&lt;$P$5,"1",IF(MOD(D51-$P$6,$P$5+$S$5+$V$5)&lt;$P$5+$S$5,"2","x")))</f>
        <v>x</v>
      </c>
      <c r="E52" s="17" t="str">
        <f t="shared" ref="E52" si="338">IF(OR(E51="",E51&lt;$P$6),"",IF(MOD(E51-$P$6,$P$5+$S$5+$V$5)&lt;$P$5,"1",IF(MOD(E51-$P$6,$P$5+$S$5+$V$5)&lt;$P$5+$S$5,"2","x")))</f>
        <v>x</v>
      </c>
      <c r="F52" s="17" t="str">
        <f t="shared" ref="F52" si="339">IF(OR(F51="",F51&lt;$P$6),"",IF(MOD(F51-$P$6,$P$5+$S$5+$V$5)&lt;$P$5,"1",IF(MOD(F51-$P$6,$P$5+$S$5+$V$5)&lt;$P$5+$S$5,"2","x")))</f>
        <v>x</v>
      </c>
      <c r="G52" s="17" t="str">
        <f t="shared" ref="G52" si="340">IF(OR(G51="",G51&lt;$P$6),"",IF(MOD(G51-$P$6,$P$5+$S$5+$V$5)&lt;$P$5,"1",IF(MOD(G51-$P$6,$P$5+$S$5+$V$5)&lt;$P$5+$S$5,"2","x")))</f>
        <v>1</v>
      </c>
      <c r="H52" s="17" t="str">
        <f t="shared" ref="H52" si="341">IF(OR(H51="",H51&lt;$P$6),"",IF(MOD(H51-$P$6,$P$5+$S$5+$V$5)&lt;$P$5,"1",IF(MOD(H51-$P$6,$P$5+$S$5+$V$5)&lt;$P$5+$S$5,"2","x")))</f>
        <v>1</v>
      </c>
      <c r="I52" s="17" t="str">
        <f t="shared" ref="I52" si="342">IF(OR(I51="",I51&lt;$P$6),"",IF(MOD(I51-$P$6,$P$5+$S$5+$V$5)&lt;$P$5,"1",IF(MOD(I51-$P$6,$P$5+$S$5+$V$5)&lt;$P$5+$S$5,"2","x")))</f>
        <v>1</v>
      </c>
      <c r="J52" s="17" t="str">
        <f t="shared" ref="J52" si="343">IF(OR(J51="",J51&lt;$P$6),"",IF(MOD(J51-$P$6,$P$5+$S$5+$V$5)&lt;$P$5,"1",IF(MOD(J51-$P$6,$P$5+$S$5+$V$5)&lt;$P$5+$S$5,"2","x")))</f>
        <v>1</v>
      </c>
      <c r="K52" s="17" t="str">
        <f t="shared" ref="K52" si="344">IF(OR(K51="",K51&lt;$P$6),"",IF(MOD(K51-$P$6,$P$5+$S$5+$V$5)&lt;$P$5,"1",IF(MOD(K51-$P$6,$P$5+$S$5+$V$5)&lt;$P$5+$S$5,"2","x")))</f>
        <v>x</v>
      </c>
      <c r="L52" s="17" t="str">
        <f t="shared" ref="L52" si="345">IF(OR(L51="",L51&lt;$P$6),"",IF(MOD(L51-$P$6,$P$5+$S$5+$V$5)&lt;$P$5,"1",IF(MOD(L51-$P$6,$P$5+$S$5+$V$5)&lt;$P$5+$S$5,"2","x")))</f>
        <v>x</v>
      </c>
      <c r="M52" s="17" t="str">
        <f t="shared" ref="M52" si="346">IF(OR(M51="",M51&lt;$P$6),"",IF(MOD(M51-$P$6,$P$5+$S$5+$V$5)&lt;$P$5,"1",IF(MOD(M51-$P$6,$P$5+$S$5+$V$5)&lt;$P$5+$S$5,"2","x")))</f>
        <v>x</v>
      </c>
      <c r="N52" s="17" t="str">
        <f t="shared" ref="N52" si="347">IF(OR(N51="",N51&lt;$P$6),"",IF(MOD(N51-$P$6,$P$5+$S$5+$V$5)&lt;$P$5,"1",IF(MOD(N51-$P$6,$P$5+$S$5+$V$5)&lt;$P$5+$S$5,"2","x")))</f>
        <v>1</v>
      </c>
      <c r="O52" s="17" t="str">
        <f t="shared" ref="O52" si="348">IF(OR(O51="",O51&lt;$P$6),"",IF(MOD(O51-$P$6,$P$5+$S$5+$V$5)&lt;$P$5,"1",IF(MOD(O51-$P$6,$P$5+$S$5+$V$5)&lt;$P$5+$S$5,"2","x")))</f>
        <v>1</v>
      </c>
      <c r="P52" s="17" t="str">
        <f t="shared" ref="P52" si="349">IF(OR(P51="",P51&lt;$P$6),"",IF(MOD(P51-$P$6,$P$5+$S$5+$V$5)&lt;$P$5,"1",IF(MOD(P51-$P$6,$P$5+$S$5+$V$5)&lt;$P$5+$S$5,"2","x")))</f>
        <v>1</v>
      </c>
      <c r="Q52" s="17" t="str">
        <f t="shared" ref="Q52" si="350">IF(OR(Q51="",Q51&lt;$P$6),"",IF(MOD(Q51-$P$6,$P$5+$S$5+$V$5)&lt;$P$5,"1",IF(MOD(Q51-$P$6,$P$5+$S$5+$V$5)&lt;$P$5+$S$5,"2","x")))</f>
        <v>1</v>
      </c>
      <c r="R52" s="17" t="str">
        <f t="shared" ref="R52" si="351">IF(OR(R51="",R51&lt;$P$6),"",IF(MOD(R51-$P$6,$P$5+$S$5+$V$5)&lt;$P$5,"1",IF(MOD(R51-$P$6,$P$5+$S$5+$V$5)&lt;$P$5+$S$5,"2","x")))</f>
        <v>x</v>
      </c>
      <c r="S52" s="17" t="str">
        <f t="shared" ref="S52" si="352">IF(OR(S51="",S51&lt;$P$6),"",IF(MOD(S51-$P$6,$P$5+$S$5+$V$5)&lt;$P$5,"1",IF(MOD(S51-$P$6,$P$5+$S$5+$V$5)&lt;$P$5+$S$5,"2","x")))</f>
        <v>x</v>
      </c>
      <c r="T52" s="17" t="str">
        <f t="shared" ref="T52" si="353">IF(OR(T51="",T51&lt;$P$6),"",IF(MOD(T51-$P$6,$P$5+$S$5+$V$5)&lt;$P$5,"1",IF(MOD(T51-$P$6,$P$5+$S$5+$V$5)&lt;$P$5+$S$5,"2","x")))</f>
        <v>x</v>
      </c>
      <c r="U52" s="17" t="str">
        <f t="shared" ref="U52" si="354">IF(OR(U51="",U51&lt;$P$6),"",IF(MOD(U51-$P$6,$P$5+$S$5+$V$5)&lt;$P$5,"1",IF(MOD(U51-$P$6,$P$5+$S$5+$V$5)&lt;$P$5+$S$5,"2","x")))</f>
        <v>1</v>
      </c>
      <c r="V52" s="17" t="str">
        <f t="shared" ref="V52" si="355">IF(OR(V51="",V51&lt;$P$6),"",IF(MOD(V51-$P$6,$P$5+$S$5+$V$5)&lt;$P$5,"1",IF(MOD(V51-$P$6,$P$5+$S$5+$V$5)&lt;$P$5+$S$5,"2","x")))</f>
        <v>1</v>
      </c>
      <c r="W52" s="17" t="str">
        <f t="shared" ref="W52" si="356">IF(OR(W51="",W51&lt;$P$6),"",IF(MOD(W51-$P$6,$P$5+$S$5+$V$5)&lt;$P$5,"1",IF(MOD(W51-$P$6,$P$5+$S$5+$V$5)&lt;$P$5+$S$5,"2","x")))</f>
        <v>1</v>
      </c>
      <c r="X52" s="17" t="str">
        <f t="shared" ref="X52" si="357">IF(OR(X51="",X51&lt;$P$6),"",IF(MOD(X51-$P$6,$P$5+$S$5+$V$5)&lt;$P$5,"1",IF(MOD(X51-$P$6,$P$5+$S$5+$V$5)&lt;$P$5+$S$5,"2","x")))</f>
        <v>1</v>
      </c>
      <c r="Y52" s="17" t="str">
        <f t="shared" ref="Y52" si="358">IF(OR(Y51="",Y51&lt;$P$6),"",IF(MOD(Y51-$P$6,$P$5+$S$5+$V$5)&lt;$P$5,"1",IF(MOD(Y51-$P$6,$P$5+$S$5+$V$5)&lt;$P$5+$S$5,"2","x")))</f>
        <v>x</v>
      </c>
      <c r="Z52" s="17" t="str">
        <f t="shared" ref="Z52" si="359">IF(OR(Z51="",Z51&lt;$P$6),"",IF(MOD(Z51-$P$6,$P$5+$S$5+$V$5)&lt;$P$5,"1",IF(MOD(Z51-$P$6,$P$5+$S$5+$V$5)&lt;$P$5+$S$5,"2","x")))</f>
        <v>x</v>
      </c>
      <c r="AA52" s="17" t="str">
        <f t="shared" ref="AA52" si="360">IF(OR(AA51="",AA51&lt;$P$6),"",IF(MOD(AA51-$P$6,$P$5+$S$5+$V$5)&lt;$P$5,"1",IF(MOD(AA51-$P$6,$P$5+$S$5+$V$5)&lt;$P$5+$S$5,"2","x")))</f>
        <v>x</v>
      </c>
      <c r="AB52" s="17" t="str">
        <f t="shared" ref="AB52" si="361">IF(OR(AB51="",AB51&lt;$P$6),"",IF(MOD(AB51-$P$6,$P$5+$S$5+$V$5)&lt;$P$5,"1",IF(MOD(AB51-$P$6,$P$5+$S$5+$V$5)&lt;$P$5+$S$5,"2","x")))</f>
        <v>1</v>
      </c>
      <c r="AC52" s="17" t="str">
        <f t="shared" ref="AC52" si="362">IF(OR(AC51="",AC51&lt;$P$6),"",IF(MOD(AC51-$P$6,$P$5+$S$5+$V$5)&lt;$P$5,"1",IF(MOD(AC51-$P$6,$P$5+$S$5+$V$5)&lt;$P$5+$S$5,"2","x")))</f>
        <v>1</v>
      </c>
      <c r="AD52" s="17" t="str">
        <f t="shared" ref="AD52" si="363">IF(OR(AD51="",AD51&lt;$P$6),"",IF(MOD(AD51-$P$6,$P$5+$S$5+$V$5)&lt;$P$5,"1",IF(MOD(AD51-$P$6,$P$5+$S$5+$V$5)&lt;$P$5+$S$5,"2","x")))</f>
        <v>1</v>
      </c>
      <c r="AE52" s="17" t="str">
        <f t="shared" ref="AE52" si="364">IF(OR(AE51="",AE51&lt;$P$6),"",IF(MOD(AE51-$P$6,$P$5+$S$5+$V$5)&lt;$P$5,"1",IF(MOD(AE51-$P$6,$P$5+$S$5+$V$5)&lt;$P$5+$S$5,"2","x")))</f>
        <v>1</v>
      </c>
      <c r="AF52" s="17" t="str">
        <f t="shared" ref="AF52" si="365">IF(OR(AF51="",AF51&lt;$P$6),"",IF(MOD(AF51-$P$6,$P$5+$S$5+$V$5)&lt;$P$5,"1",IF(MOD(AF51-$P$6,$P$5+$S$5+$V$5)&lt;$P$5+$S$5,"2","x")))</f>
        <v>x</v>
      </c>
      <c r="AG52" s="17" t="str">
        <f t="shared" ref="AG52" si="366">IF(OR(AG51="",AG51&lt;$P$6),"",IF(MOD(AG51-$P$6,$P$5+$S$5+$V$5)&lt;$P$5,"1",IF(MOD(AG51-$P$6,$P$5+$S$5+$V$5)&lt;$P$5+$S$5,"2","x")))</f>
        <v>x</v>
      </c>
      <c r="AH52" s="17" t="str">
        <f t="shared" ref="AH52" si="367">IF(OR(AH51="",AH51&lt;$P$6),"",IF(MOD(AH51-$P$6,$P$5+$S$5+$V$5)&lt;$P$5,"1",IF(MOD(AH51-$P$6,$P$5+$S$5+$V$5)&lt;$P$5+$S$5,"2","x")))</f>
        <v/>
      </c>
      <c r="AI52" s="17" t="str">
        <f t="shared" ref="AI52" si="368">IF(OR(AI51="",AI51&lt;$P$6),"",IF(MOD(AI51-$P$6,$P$5+$S$5+$V$5)&lt;$P$5,"1",IF(MOD(AI51-$P$6,$P$5+$S$5+$V$5)&lt;$P$5+$S$5,"2","x")))</f>
        <v/>
      </c>
      <c r="AJ52" s="17" t="str">
        <f t="shared" ref="AJ52" si="369">IF(OR(AJ51="",AJ51&lt;$P$6),"",IF(MOD(AJ51-$P$6,$P$5+$S$5+$V$5)&lt;$P$5,"1",IF(MOD(AJ51-$P$6,$P$5+$S$5+$V$5)&lt;$P$5+$S$5,"2","x")))</f>
        <v/>
      </c>
      <c r="AK52" s="17" t="str">
        <f t="shared" ref="AK52" si="370">IF(OR(AK51="",AK51&lt;$P$6),"",IF(MOD(AK51-$P$6,$P$5+$S$5+$V$5)&lt;$P$5,"1",IF(MOD(AK51-$P$6,$P$5+$S$5+$V$5)&lt;$P$5+$S$5,"2","x")))</f>
        <v/>
      </c>
      <c r="AL52" s="17" t="str">
        <f t="shared" ref="AL52" si="371">IF(OR(AL51="",AL51&lt;$P$6),"",IF(MOD(AL51-$P$6,$P$5+$S$5+$V$5)&lt;$P$5,"1",IF(MOD(AL51-$P$6,$P$5+$S$5+$V$5)&lt;$P$5+$S$5,"2","x")))</f>
        <v/>
      </c>
    </row>
    <row r="53" spans="1:38" ht="15.75" x14ac:dyDescent="0.35">
      <c r="A53" s="38" t="s">
        <v>48</v>
      </c>
      <c r="B53" s="33" t="str">
        <f>IF(OR(B51="",B51&lt;$AD$6),"",IF(MOD(B51-$AD$6,$AD$5)=0,"p",""))</f>
        <v/>
      </c>
      <c r="C53" s="33" t="str">
        <f t="shared" ref="C53:AL53" si="372">IF(OR(C51="",C51&lt;$AD$6),"",IF(MOD(C51-$AD$6,$AD$5)=0,"p",""))</f>
        <v/>
      </c>
      <c r="D53" s="33" t="str">
        <f t="shared" si="372"/>
        <v/>
      </c>
      <c r="E53" s="33" t="str">
        <f t="shared" si="372"/>
        <v/>
      </c>
      <c r="F53" s="33" t="str">
        <f t="shared" si="372"/>
        <v/>
      </c>
      <c r="G53" s="33" t="str">
        <f t="shared" si="372"/>
        <v>p</v>
      </c>
      <c r="H53" s="33" t="str">
        <f t="shared" si="372"/>
        <v/>
      </c>
      <c r="I53" s="33" t="str">
        <f t="shared" si="372"/>
        <v/>
      </c>
      <c r="J53" s="33" t="str">
        <f t="shared" si="372"/>
        <v/>
      </c>
      <c r="K53" s="33" t="str">
        <f t="shared" si="372"/>
        <v/>
      </c>
      <c r="L53" s="33" t="str">
        <f t="shared" si="372"/>
        <v/>
      </c>
      <c r="M53" s="33" t="str">
        <f t="shared" si="372"/>
        <v/>
      </c>
      <c r="N53" s="33" t="str">
        <f t="shared" si="372"/>
        <v/>
      </c>
      <c r="O53" s="33" t="str">
        <f t="shared" si="372"/>
        <v/>
      </c>
      <c r="P53" s="33" t="str">
        <f t="shared" si="372"/>
        <v/>
      </c>
      <c r="Q53" s="33" t="str">
        <f t="shared" si="372"/>
        <v/>
      </c>
      <c r="R53" s="33" t="str">
        <f t="shared" si="372"/>
        <v/>
      </c>
      <c r="S53" s="33" t="str">
        <f t="shared" si="372"/>
        <v/>
      </c>
      <c r="T53" s="33" t="str">
        <f t="shared" si="372"/>
        <v/>
      </c>
      <c r="U53" s="33" t="str">
        <f t="shared" si="372"/>
        <v>p</v>
      </c>
      <c r="V53" s="33" t="str">
        <f t="shared" si="372"/>
        <v/>
      </c>
      <c r="W53" s="33" t="str">
        <f t="shared" si="372"/>
        <v/>
      </c>
      <c r="X53" s="33" t="str">
        <f t="shared" si="372"/>
        <v/>
      </c>
      <c r="Y53" s="33" t="str">
        <f t="shared" si="372"/>
        <v/>
      </c>
      <c r="Z53" s="33" t="str">
        <f t="shared" si="372"/>
        <v/>
      </c>
      <c r="AA53" s="33" t="str">
        <f t="shared" si="372"/>
        <v/>
      </c>
      <c r="AB53" s="33" t="str">
        <f t="shared" si="372"/>
        <v/>
      </c>
      <c r="AC53" s="33" t="str">
        <f t="shared" si="372"/>
        <v/>
      </c>
      <c r="AD53" s="33" t="str">
        <f t="shared" si="372"/>
        <v/>
      </c>
      <c r="AE53" s="33" t="str">
        <f t="shared" si="372"/>
        <v/>
      </c>
      <c r="AF53" s="33" t="str">
        <f t="shared" si="372"/>
        <v/>
      </c>
      <c r="AG53" s="33" t="str">
        <f t="shared" si="372"/>
        <v/>
      </c>
      <c r="AH53" s="33" t="str">
        <f t="shared" si="372"/>
        <v/>
      </c>
      <c r="AI53" s="33" t="str">
        <f t="shared" si="372"/>
        <v/>
      </c>
      <c r="AJ53" s="33" t="str">
        <f t="shared" si="372"/>
        <v/>
      </c>
      <c r="AK53" s="33" t="str">
        <f t="shared" si="372"/>
        <v/>
      </c>
      <c r="AL53" s="33" t="str">
        <f t="shared" si="372"/>
        <v/>
      </c>
    </row>
    <row r="54" spans="1:38" ht="15.75" x14ac:dyDescent="0.35">
      <c r="A54" s="30"/>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row>
    <row r="55" spans="1:38" ht="15.75" x14ac:dyDescent="0.35">
      <c r="A55" s="32">
        <f>DATE(YEAR(A51+35),MONTH(A51+35),1)</f>
        <v>44896</v>
      </c>
      <c r="B55" s="27" t="str" cm="1">
        <f t="array" ref="B55">IF(MONTH($A55)&lt;&gt;MONTH($A55-WEEKDAY($A55,$C$6)+(COLUMN(B55)-COLUMN($B55)+1)),"",$A55-WEEKDAY($A55,$C$6)+(COLUMN(B55)-COLUMN($B55)+1))</f>
        <v/>
      </c>
      <c r="C55" s="27" t="str" cm="1">
        <f t="array" ref="C55">IF(MONTH($A55)&lt;&gt;MONTH($A55-WEEKDAY($A55,$C$6)+(COLUMN(C55)-COLUMN($B55)+1)),"",$A55-WEEKDAY($A55,$C$6)+(COLUMN(C55)-COLUMN($B55)+1))</f>
        <v/>
      </c>
      <c r="D55" s="27" t="str" cm="1">
        <f t="array" ref="D55">IF(MONTH($A55)&lt;&gt;MONTH($A55-WEEKDAY($A55,$C$6)+(COLUMN(D55)-COLUMN($B55)+1)),"",$A55-WEEKDAY($A55,$C$6)+(COLUMN(D55)-COLUMN($B55)+1))</f>
        <v/>
      </c>
      <c r="E55" s="27" t="str" cm="1">
        <f t="array" ref="E55">IF(MONTH($A55)&lt;&gt;MONTH($A55-WEEKDAY($A55,$C$6)+(COLUMN(E55)-COLUMN($B55)+1)),"",$A55-WEEKDAY($A55,$C$6)+(COLUMN(E55)-COLUMN($B55)+1))</f>
        <v/>
      </c>
      <c r="F55" s="27" cm="1">
        <f t="array" ref="F55">IF(MONTH($A55)&lt;&gt;MONTH($A55-WEEKDAY($A55,$C$6)+(COLUMN(F55)-COLUMN($B55)+1)),"",$A55-WEEKDAY($A55,$C$6)+(COLUMN(F55)-COLUMN($B55)+1))</f>
        <v>44896</v>
      </c>
      <c r="G55" s="27" cm="1">
        <f t="array" ref="G55">IF(MONTH($A55)&lt;&gt;MONTH($A55-WEEKDAY($A55,$C$6)+(COLUMN(G55)-COLUMN($B55)+1)),"",$A55-WEEKDAY($A55,$C$6)+(COLUMN(G55)-COLUMN($B55)+1))</f>
        <v>44897</v>
      </c>
      <c r="H55" s="27" cm="1">
        <f t="array" ref="H55">IF(MONTH($A55)&lt;&gt;MONTH($A55-WEEKDAY($A55,$C$6)+(COLUMN(H55)-COLUMN($B55)+1)),"",$A55-WEEKDAY($A55,$C$6)+(COLUMN(H55)-COLUMN($B55)+1))</f>
        <v>44898</v>
      </c>
      <c r="I55" s="27" cm="1">
        <f t="array" ref="I55">IF(MONTH($A55)&lt;&gt;MONTH($A55-WEEKDAY($A55,$C$6)+(COLUMN(I55)-COLUMN($B55)+1)),"",$A55-WEEKDAY($A55,$C$6)+(COLUMN(I55)-COLUMN($B55)+1))</f>
        <v>44899</v>
      </c>
      <c r="J55" s="27" cm="1">
        <f t="array" ref="J55">IF(MONTH($A55)&lt;&gt;MONTH($A55-WEEKDAY($A55,$C$6)+(COLUMN(J55)-COLUMN($B55)+1)),"",$A55-WEEKDAY($A55,$C$6)+(COLUMN(J55)-COLUMN($B55)+1))</f>
        <v>44900</v>
      </c>
      <c r="K55" s="27" cm="1">
        <f t="array" ref="K55">IF(MONTH($A55)&lt;&gt;MONTH($A55-WEEKDAY($A55,$C$6)+(COLUMN(K55)-COLUMN($B55)+1)),"",$A55-WEEKDAY($A55,$C$6)+(COLUMN(K55)-COLUMN($B55)+1))</f>
        <v>44901</v>
      </c>
      <c r="L55" s="27" cm="1">
        <f t="array" ref="L55">IF(MONTH($A55)&lt;&gt;MONTH($A55-WEEKDAY($A55,$C$6)+(COLUMN(L55)-COLUMN($B55)+1)),"",$A55-WEEKDAY($A55,$C$6)+(COLUMN(L55)-COLUMN($B55)+1))</f>
        <v>44902</v>
      </c>
      <c r="M55" s="27" cm="1">
        <f t="array" ref="M55">IF(MONTH($A55)&lt;&gt;MONTH($A55-WEEKDAY($A55,$C$6)+(COLUMN(M55)-COLUMN($B55)+1)),"",$A55-WEEKDAY($A55,$C$6)+(COLUMN(M55)-COLUMN($B55)+1))</f>
        <v>44903</v>
      </c>
      <c r="N55" s="27" cm="1">
        <f t="array" ref="N55">IF(MONTH($A55)&lt;&gt;MONTH($A55-WEEKDAY($A55,$C$6)+(COLUMN(N55)-COLUMN($B55)+1)),"",$A55-WEEKDAY($A55,$C$6)+(COLUMN(N55)-COLUMN($B55)+1))</f>
        <v>44904</v>
      </c>
      <c r="O55" s="27" cm="1">
        <f t="array" ref="O55">IF(MONTH($A55)&lt;&gt;MONTH($A55-WEEKDAY($A55,$C$6)+(COLUMN(O55)-COLUMN($B55)+1)),"",$A55-WEEKDAY($A55,$C$6)+(COLUMN(O55)-COLUMN($B55)+1))</f>
        <v>44905</v>
      </c>
      <c r="P55" s="27" cm="1">
        <f t="array" ref="P55">IF(MONTH($A55)&lt;&gt;MONTH($A55-WEEKDAY($A55,$C$6)+(COLUMN(P55)-COLUMN($B55)+1)),"",$A55-WEEKDAY($A55,$C$6)+(COLUMN(P55)-COLUMN($B55)+1))</f>
        <v>44906</v>
      </c>
      <c r="Q55" s="27" cm="1">
        <f t="array" ref="Q55">IF(MONTH($A55)&lt;&gt;MONTH($A55-WEEKDAY($A55,$C$6)+(COLUMN(Q55)-COLUMN($B55)+1)),"",$A55-WEEKDAY($A55,$C$6)+(COLUMN(Q55)-COLUMN($B55)+1))</f>
        <v>44907</v>
      </c>
      <c r="R55" s="27" cm="1">
        <f t="array" ref="R55">IF(MONTH($A55)&lt;&gt;MONTH($A55-WEEKDAY($A55,$C$6)+(COLUMN(R55)-COLUMN($B55)+1)),"",$A55-WEEKDAY($A55,$C$6)+(COLUMN(R55)-COLUMN($B55)+1))</f>
        <v>44908</v>
      </c>
      <c r="S55" s="27" cm="1">
        <f t="array" ref="S55">IF(MONTH($A55)&lt;&gt;MONTH($A55-WEEKDAY($A55,$C$6)+(COLUMN(S55)-COLUMN($B55)+1)),"",$A55-WEEKDAY($A55,$C$6)+(COLUMN(S55)-COLUMN($B55)+1))</f>
        <v>44909</v>
      </c>
      <c r="T55" s="27" cm="1">
        <f t="array" ref="T55">IF(MONTH($A55)&lt;&gt;MONTH($A55-WEEKDAY($A55,$C$6)+(COLUMN(T55)-COLUMN($B55)+1)),"",$A55-WEEKDAY($A55,$C$6)+(COLUMN(T55)-COLUMN($B55)+1))</f>
        <v>44910</v>
      </c>
      <c r="U55" s="27" cm="1">
        <f t="array" ref="U55">IF(MONTH($A55)&lt;&gt;MONTH($A55-WEEKDAY($A55,$C$6)+(COLUMN(U55)-COLUMN($B55)+1)),"",$A55-WEEKDAY($A55,$C$6)+(COLUMN(U55)-COLUMN($B55)+1))</f>
        <v>44911</v>
      </c>
      <c r="V55" s="27" cm="1">
        <f t="array" ref="V55">IF(MONTH($A55)&lt;&gt;MONTH($A55-WEEKDAY($A55,$C$6)+(COLUMN(V55)-COLUMN($B55)+1)),"",$A55-WEEKDAY($A55,$C$6)+(COLUMN(V55)-COLUMN($B55)+1))</f>
        <v>44912</v>
      </c>
      <c r="W55" s="27" cm="1">
        <f t="array" ref="W55">IF(MONTH($A55)&lt;&gt;MONTH($A55-WEEKDAY($A55,$C$6)+(COLUMN(W55)-COLUMN($B55)+1)),"",$A55-WEEKDAY($A55,$C$6)+(COLUMN(W55)-COLUMN($B55)+1))</f>
        <v>44913</v>
      </c>
      <c r="X55" s="27" cm="1">
        <f t="array" ref="X55">IF(MONTH($A55)&lt;&gt;MONTH($A55-WEEKDAY($A55,$C$6)+(COLUMN(X55)-COLUMN($B55)+1)),"",$A55-WEEKDAY($A55,$C$6)+(COLUMN(X55)-COLUMN($B55)+1))</f>
        <v>44914</v>
      </c>
      <c r="Y55" s="27" cm="1">
        <f t="array" ref="Y55">IF(MONTH($A55)&lt;&gt;MONTH($A55-WEEKDAY($A55,$C$6)+(COLUMN(Y55)-COLUMN($B55)+1)),"",$A55-WEEKDAY($A55,$C$6)+(COLUMN(Y55)-COLUMN($B55)+1))</f>
        <v>44915</v>
      </c>
      <c r="Z55" s="27" cm="1">
        <f t="array" ref="Z55">IF(MONTH($A55)&lt;&gt;MONTH($A55-WEEKDAY($A55,$C$6)+(COLUMN(Z55)-COLUMN($B55)+1)),"",$A55-WEEKDAY($A55,$C$6)+(COLUMN(Z55)-COLUMN($B55)+1))</f>
        <v>44916</v>
      </c>
      <c r="AA55" s="27" cm="1">
        <f t="array" ref="AA55">IF(MONTH($A55)&lt;&gt;MONTH($A55-WEEKDAY($A55,$C$6)+(COLUMN(AA55)-COLUMN($B55)+1)),"",$A55-WEEKDAY($A55,$C$6)+(COLUMN(AA55)-COLUMN($B55)+1))</f>
        <v>44917</v>
      </c>
      <c r="AB55" s="27" cm="1">
        <f t="array" ref="AB55">IF(MONTH($A55)&lt;&gt;MONTH($A55-WEEKDAY($A55,$C$6)+(COLUMN(AB55)-COLUMN($B55)+1)),"",$A55-WEEKDAY($A55,$C$6)+(COLUMN(AB55)-COLUMN($B55)+1))</f>
        <v>44918</v>
      </c>
      <c r="AC55" s="27" cm="1">
        <f t="array" ref="AC55">IF(MONTH($A55)&lt;&gt;MONTH($A55-WEEKDAY($A55,$C$6)+(COLUMN(AC55)-COLUMN($B55)+1)),"",$A55-WEEKDAY($A55,$C$6)+(COLUMN(AC55)-COLUMN($B55)+1))</f>
        <v>44919</v>
      </c>
      <c r="AD55" s="27" cm="1">
        <f t="array" ref="AD55">IF(MONTH($A55)&lt;&gt;MONTH($A55-WEEKDAY($A55,$C$6)+(COLUMN(AD55)-COLUMN($B55)+1)),"",$A55-WEEKDAY($A55,$C$6)+(COLUMN(AD55)-COLUMN($B55)+1))</f>
        <v>44920</v>
      </c>
      <c r="AE55" s="27" cm="1">
        <f t="array" ref="AE55">IF(MONTH($A55)&lt;&gt;MONTH($A55-WEEKDAY($A55,$C$6)+(COLUMN(AE55)-COLUMN($B55)+1)),"",$A55-WEEKDAY($A55,$C$6)+(COLUMN(AE55)-COLUMN($B55)+1))</f>
        <v>44921</v>
      </c>
      <c r="AF55" s="27" cm="1">
        <f t="array" ref="AF55">IF(MONTH($A55)&lt;&gt;MONTH($A55-WEEKDAY($A55,$C$6)+(COLUMN(AF55)-COLUMN($B55)+1)),"",$A55-WEEKDAY($A55,$C$6)+(COLUMN(AF55)-COLUMN($B55)+1))</f>
        <v>44922</v>
      </c>
      <c r="AG55" s="27" cm="1">
        <f t="array" ref="AG55">IF(MONTH($A55)&lt;&gt;MONTH($A55-WEEKDAY($A55,$C$6)+(COLUMN(AG55)-COLUMN($B55)+1)),"",$A55-WEEKDAY($A55,$C$6)+(COLUMN(AG55)-COLUMN($B55)+1))</f>
        <v>44923</v>
      </c>
      <c r="AH55" s="27" cm="1">
        <f t="array" ref="AH55">IF(MONTH($A55)&lt;&gt;MONTH($A55-WEEKDAY($A55,$C$6)+(COLUMN(AH55)-COLUMN($B55)+1)),"",$A55-WEEKDAY($A55,$C$6)+(COLUMN(AH55)-COLUMN($B55)+1))</f>
        <v>44924</v>
      </c>
      <c r="AI55" s="27" cm="1">
        <f t="array" ref="AI55">IF(MONTH($A55)&lt;&gt;MONTH($A55-WEEKDAY($A55,$C$6)+(COLUMN(AI55)-COLUMN($B55)+1)),"",$A55-WEEKDAY($A55,$C$6)+(COLUMN(AI55)-COLUMN($B55)+1))</f>
        <v>44925</v>
      </c>
      <c r="AJ55" s="27" cm="1">
        <f t="array" ref="AJ55">IF(MONTH($A55)&lt;&gt;MONTH($A55-WEEKDAY($A55,$C$6)+(COLUMN(AJ55)-COLUMN($B55)+1)),"",$A55-WEEKDAY($A55,$C$6)+(COLUMN(AJ55)-COLUMN($B55)+1))</f>
        <v>44926</v>
      </c>
      <c r="AK55" s="27" t="str" cm="1">
        <f t="array" ref="AK55">IF(MONTH($A55)&lt;&gt;MONTH($A55-WEEKDAY($A55,$C$6)+(COLUMN(AK55)-COLUMN($B55)+1)),"",$A55-WEEKDAY($A55,$C$6)+(COLUMN(AK55)-COLUMN($B55)+1))</f>
        <v/>
      </c>
      <c r="AL55" s="27" t="str" cm="1">
        <f t="array" ref="AL55">IF(MONTH($A55)&lt;&gt;MONTH($A55-WEEKDAY($A55,$C$6)+(COLUMN(AL55)-COLUMN($B55)+1)),"",$A55-WEEKDAY($A55,$C$6)+(COLUMN(AL55)-COLUMN($B55)+1))</f>
        <v/>
      </c>
    </row>
    <row r="56" spans="1:38" ht="15.75" x14ac:dyDescent="0.35">
      <c r="A56" s="34" t="s">
        <v>49</v>
      </c>
      <c r="B56" s="17" t="str">
        <f>IF(OR(B55="",B55&lt;$P$6),"",IF(MOD(B55-$P$6,$P$5+$S$5+$V$5)&lt;$P$5,"1",IF(MOD(B55-$P$6,$P$5+$S$5+$V$5)&lt;$P$5+$S$5,"2","x")))</f>
        <v/>
      </c>
      <c r="C56" s="17" t="str">
        <f t="shared" ref="C56" si="373">IF(OR(C55="",C55&lt;$P$6),"",IF(MOD(C55-$P$6,$P$5+$S$5+$V$5)&lt;$P$5,"1",IF(MOD(C55-$P$6,$P$5+$S$5+$V$5)&lt;$P$5+$S$5,"2","x")))</f>
        <v/>
      </c>
      <c r="D56" s="17" t="str">
        <f t="shared" ref="D56" si="374">IF(OR(D55="",D55&lt;$P$6),"",IF(MOD(D55-$P$6,$P$5+$S$5+$V$5)&lt;$P$5,"1",IF(MOD(D55-$P$6,$P$5+$S$5+$V$5)&lt;$P$5+$S$5,"2","x")))</f>
        <v/>
      </c>
      <c r="E56" s="17" t="str">
        <f t="shared" ref="E56" si="375">IF(OR(E55="",E55&lt;$P$6),"",IF(MOD(E55-$P$6,$P$5+$S$5+$V$5)&lt;$P$5,"1",IF(MOD(E55-$P$6,$P$5+$S$5+$V$5)&lt;$P$5+$S$5,"2","x")))</f>
        <v/>
      </c>
      <c r="F56" s="17" t="str">
        <f t="shared" ref="F56" si="376">IF(OR(F55="",F55&lt;$P$6),"",IF(MOD(F55-$P$6,$P$5+$S$5+$V$5)&lt;$P$5,"1",IF(MOD(F55-$P$6,$P$5+$S$5+$V$5)&lt;$P$5+$S$5,"2","x")))</f>
        <v>x</v>
      </c>
      <c r="G56" s="17" t="str">
        <f t="shared" ref="G56" si="377">IF(OR(G55="",G55&lt;$P$6),"",IF(MOD(G55-$P$6,$P$5+$S$5+$V$5)&lt;$P$5,"1",IF(MOD(G55-$P$6,$P$5+$S$5+$V$5)&lt;$P$5+$S$5,"2","x")))</f>
        <v>1</v>
      </c>
      <c r="H56" s="17" t="str">
        <f t="shared" ref="H56" si="378">IF(OR(H55="",H55&lt;$P$6),"",IF(MOD(H55-$P$6,$P$5+$S$5+$V$5)&lt;$P$5,"1",IF(MOD(H55-$P$6,$P$5+$S$5+$V$5)&lt;$P$5+$S$5,"2","x")))</f>
        <v>1</v>
      </c>
      <c r="I56" s="17" t="str">
        <f t="shared" ref="I56" si="379">IF(OR(I55="",I55&lt;$P$6),"",IF(MOD(I55-$P$6,$P$5+$S$5+$V$5)&lt;$P$5,"1",IF(MOD(I55-$P$6,$P$5+$S$5+$V$5)&lt;$P$5+$S$5,"2","x")))</f>
        <v>1</v>
      </c>
      <c r="J56" s="17" t="str">
        <f t="shared" ref="J56" si="380">IF(OR(J55="",J55&lt;$P$6),"",IF(MOD(J55-$P$6,$P$5+$S$5+$V$5)&lt;$P$5,"1",IF(MOD(J55-$P$6,$P$5+$S$5+$V$5)&lt;$P$5+$S$5,"2","x")))</f>
        <v>1</v>
      </c>
      <c r="K56" s="17" t="str">
        <f t="shared" ref="K56" si="381">IF(OR(K55="",K55&lt;$P$6),"",IF(MOD(K55-$P$6,$P$5+$S$5+$V$5)&lt;$P$5,"1",IF(MOD(K55-$P$6,$P$5+$S$5+$V$5)&lt;$P$5+$S$5,"2","x")))</f>
        <v>x</v>
      </c>
      <c r="L56" s="17" t="str">
        <f t="shared" ref="L56" si="382">IF(OR(L55="",L55&lt;$P$6),"",IF(MOD(L55-$P$6,$P$5+$S$5+$V$5)&lt;$P$5,"1",IF(MOD(L55-$P$6,$P$5+$S$5+$V$5)&lt;$P$5+$S$5,"2","x")))</f>
        <v>x</v>
      </c>
      <c r="M56" s="17" t="str">
        <f t="shared" ref="M56" si="383">IF(OR(M55="",M55&lt;$P$6),"",IF(MOD(M55-$P$6,$P$5+$S$5+$V$5)&lt;$P$5,"1",IF(MOD(M55-$P$6,$P$5+$S$5+$V$5)&lt;$P$5+$S$5,"2","x")))</f>
        <v>x</v>
      </c>
      <c r="N56" s="17" t="str">
        <f t="shared" ref="N56" si="384">IF(OR(N55="",N55&lt;$P$6),"",IF(MOD(N55-$P$6,$P$5+$S$5+$V$5)&lt;$P$5,"1",IF(MOD(N55-$P$6,$P$5+$S$5+$V$5)&lt;$P$5+$S$5,"2","x")))</f>
        <v>1</v>
      </c>
      <c r="O56" s="17" t="str">
        <f t="shared" ref="O56" si="385">IF(OR(O55="",O55&lt;$P$6),"",IF(MOD(O55-$P$6,$P$5+$S$5+$V$5)&lt;$P$5,"1",IF(MOD(O55-$P$6,$P$5+$S$5+$V$5)&lt;$P$5+$S$5,"2","x")))</f>
        <v>1</v>
      </c>
      <c r="P56" s="17" t="str">
        <f t="shared" ref="P56" si="386">IF(OR(P55="",P55&lt;$P$6),"",IF(MOD(P55-$P$6,$P$5+$S$5+$V$5)&lt;$P$5,"1",IF(MOD(P55-$P$6,$P$5+$S$5+$V$5)&lt;$P$5+$S$5,"2","x")))</f>
        <v>1</v>
      </c>
      <c r="Q56" s="17" t="str">
        <f t="shared" ref="Q56" si="387">IF(OR(Q55="",Q55&lt;$P$6),"",IF(MOD(Q55-$P$6,$P$5+$S$5+$V$5)&lt;$P$5,"1",IF(MOD(Q55-$P$6,$P$5+$S$5+$V$5)&lt;$P$5+$S$5,"2","x")))</f>
        <v>1</v>
      </c>
      <c r="R56" s="17" t="str">
        <f t="shared" ref="R56" si="388">IF(OR(R55="",R55&lt;$P$6),"",IF(MOD(R55-$P$6,$P$5+$S$5+$V$5)&lt;$P$5,"1",IF(MOD(R55-$P$6,$P$5+$S$5+$V$5)&lt;$P$5+$S$5,"2","x")))</f>
        <v>x</v>
      </c>
      <c r="S56" s="17" t="str">
        <f t="shared" ref="S56" si="389">IF(OR(S55="",S55&lt;$P$6),"",IF(MOD(S55-$P$6,$P$5+$S$5+$V$5)&lt;$P$5,"1",IF(MOD(S55-$P$6,$P$5+$S$5+$V$5)&lt;$P$5+$S$5,"2","x")))</f>
        <v>x</v>
      </c>
      <c r="T56" s="17" t="str">
        <f t="shared" ref="T56" si="390">IF(OR(T55="",T55&lt;$P$6),"",IF(MOD(T55-$P$6,$P$5+$S$5+$V$5)&lt;$P$5,"1",IF(MOD(T55-$P$6,$P$5+$S$5+$V$5)&lt;$P$5+$S$5,"2","x")))</f>
        <v>x</v>
      </c>
      <c r="U56" s="17" t="str">
        <f t="shared" ref="U56" si="391">IF(OR(U55="",U55&lt;$P$6),"",IF(MOD(U55-$P$6,$P$5+$S$5+$V$5)&lt;$P$5,"1",IF(MOD(U55-$P$6,$P$5+$S$5+$V$5)&lt;$P$5+$S$5,"2","x")))</f>
        <v>1</v>
      </c>
      <c r="V56" s="17" t="str">
        <f t="shared" ref="V56" si="392">IF(OR(V55="",V55&lt;$P$6),"",IF(MOD(V55-$P$6,$P$5+$S$5+$V$5)&lt;$P$5,"1",IF(MOD(V55-$P$6,$P$5+$S$5+$V$5)&lt;$P$5+$S$5,"2","x")))</f>
        <v>1</v>
      </c>
      <c r="W56" s="17" t="str">
        <f t="shared" ref="W56" si="393">IF(OR(W55="",W55&lt;$P$6),"",IF(MOD(W55-$P$6,$P$5+$S$5+$V$5)&lt;$P$5,"1",IF(MOD(W55-$P$6,$P$5+$S$5+$V$5)&lt;$P$5+$S$5,"2","x")))</f>
        <v>1</v>
      </c>
      <c r="X56" s="17" t="str">
        <f t="shared" ref="X56" si="394">IF(OR(X55="",X55&lt;$P$6),"",IF(MOD(X55-$P$6,$P$5+$S$5+$V$5)&lt;$P$5,"1",IF(MOD(X55-$P$6,$P$5+$S$5+$V$5)&lt;$P$5+$S$5,"2","x")))</f>
        <v>1</v>
      </c>
      <c r="Y56" s="17" t="str">
        <f t="shared" ref="Y56" si="395">IF(OR(Y55="",Y55&lt;$P$6),"",IF(MOD(Y55-$P$6,$P$5+$S$5+$V$5)&lt;$P$5,"1",IF(MOD(Y55-$P$6,$P$5+$S$5+$V$5)&lt;$P$5+$S$5,"2","x")))</f>
        <v>x</v>
      </c>
      <c r="Z56" s="17" t="str">
        <f t="shared" ref="Z56" si="396">IF(OR(Z55="",Z55&lt;$P$6),"",IF(MOD(Z55-$P$6,$P$5+$S$5+$V$5)&lt;$P$5,"1",IF(MOD(Z55-$P$6,$P$5+$S$5+$V$5)&lt;$P$5+$S$5,"2","x")))</f>
        <v>x</v>
      </c>
      <c r="AA56" s="17" t="str">
        <f t="shared" ref="AA56" si="397">IF(OR(AA55="",AA55&lt;$P$6),"",IF(MOD(AA55-$P$6,$P$5+$S$5+$V$5)&lt;$P$5,"1",IF(MOD(AA55-$P$6,$P$5+$S$5+$V$5)&lt;$P$5+$S$5,"2","x")))</f>
        <v>x</v>
      </c>
      <c r="AB56" s="17" t="str">
        <f t="shared" ref="AB56" si="398">IF(OR(AB55="",AB55&lt;$P$6),"",IF(MOD(AB55-$P$6,$P$5+$S$5+$V$5)&lt;$P$5,"1",IF(MOD(AB55-$P$6,$P$5+$S$5+$V$5)&lt;$P$5+$S$5,"2","x")))</f>
        <v>1</v>
      </c>
      <c r="AC56" s="17" t="str">
        <f t="shared" ref="AC56" si="399">IF(OR(AC55="",AC55&lt;$P$6),"",IF(MOD(AC55-$P$6,$P$5+$S$5+$V$5)&lt;$P$5,"1",IF(MOD(AC55-$P$6,$P$5+$S$5+$V$5)&lt;$P$5+$S$5,"2","x")))</f>
        <v>1</v>
      </c>
      <c r="AD56" s="17" t="str">
        <f t="shared" ref="AD56" si="400">IF(OR(AD55="",AD55&lt;$P$6),"",IF(MOD(AD55-$P$6,$P$5+$S$5+$V$5)&lt;$P$5,"1",IF(MOD(AD55-$P$6,$P$5+$S$5+$V$5)&lt;$P$5+$S$5,"2","x")))</f>
        <v>1</v>
      </c>
      <c r="AE56" s="17" t="str">
        <f t="shared" ref="AE56" si="401">IF(OR(AE55="",AE55&lt;$P$6),"",IF(MOD(AE55-$P$6,$P$5+$S$5+$V$5)&lt;$P$5,"1",IF(MOD(AE55-$P$6,$P$5+$S$5+$V$5)&lt;$P$5+$S$5,"2","x")))</f>
        <v>1</v>
      </c>
      <c r="AF56" s="17" t="str">
        <f t="shared" ref="AF56" si="402">IF(OR(AF55="",AF55&lt;$P$6),"",IF(MOD(AF55-$P$6,$P$5+$S$5+$V$5)&lt;$P$5,"1",IF(MOD(AF55-$P$6,$P$5+$S$5+$V$5)&lt;$P$5+$S$5,"2","x")))</f>
        <v>x</v>
      </c>
      <c r="AG56" s="17" t="str">
        <f t="shared" ref="AG56" si="403">IF(OR(AG55="",AG55&lt;$P$6),"",IF(MOD(AG55-$P$6,$P$5+$S$5+$V$5)&lt;$P$5,"1",IF(MOD(AG55-$P$6,$P$5+$S$5+$V$5)&lt;$P$5+$S$5,"2","x")))</f>
        <v>x</v>
      </c>
      <c r="AH56" s="17" t="str">
        <f t="shared" ref="AH56" si="404">IF(OR(AH55="",AH55&lt;$P$6),"",IF(MOD(AH55-$P$6,$P$5+$S$5+$V$5)&lt;$P$5,"1",IF(MOD(AH55-$P$6,$P$5+$S$5+$V$5)&lt;$P$5+$S$5,"2","x")))</f>
        <v>x</v>
      </c>
      <c r="AI56" s="17" t="str">
        <f t="shared" ref="AI56" si="405">IF(OR(AI55="",AI55&lt;$P$6),"",IF(MOD(AI55-$P$6,$P$5+$S$5+$V$5)&lt;$P$5,"1",IF(MOD(AI55-$P$6,$P$5+$S$5+$V$5)&lt;$P$5+$S$5,"2","x")))</f>
        <v>1</v>
      </c>
      <c r="AJ56" s="17" t="str">
        <f t="shared" ref="AJ56" si="406">IF(OR(AJ55="",AJ55&lt;$P$6),"",IF(MOD(AJ55-$P$6,$P$5+$S$5+$V$5)&lt;$P$5,"1",IF(MOD(AJ55-$P$6,$P$5+$S$5+$V$5)&lt;$P$5+$S$5,"2","x")))</f>
        <v>1</v>
      </c>
      <c r="AK56" s="17" t="str">
        <f t="shared" ref="AK56" si="407">IF(OR(AK55="",AK55&lt;$P$6),"",IF(MOD(AK55-$P$6,$P$5+$S$5+$V$5)&lt;$P$5,"1",IF(MOD(AK55-$P$6,$P$5+$S$5+$V$5)&lt;$P$5+$S$5,"2","x")))</f>
        <v/>
      </c>
      <c r="AL56" s="17" t="str">
        <f t="shared" ref="AL56" si="408">IF(OR(AL55="",AL55&lt;$P$6),"",IF(MOD(AL55-$P$6,$P$5+$S$5+$V$5)&lt;$P$5,"1",IF(MOD(AL55-$P$6,$P$5+$S$5+$V$5)&lt;$P$5+$S$5,"2","x")))</f>
        <v/>
      </c>
    </row>
    <row r="57" spans="1:38" ht="15.75" x14ac:dyDescent="0.35">
      <c r="A57" s="38" t="s">
        <v>48</v>
      </c>
      <c r="B57" s="33" t="str">
        <f>IF(OR(B55="",B55&lt;$AD$6),"",IF(MOD(B55-$AD$6,$AD$5)=0,"p",""))</f>
        <v/>
      </c>
      <c r="C57" s="33" t="str">
        <f t="shared" ref="C57:AL57" si="409">IF(OR(C55="",C55&lt;$AD$6),"",IF(MOD(C55-$AD$6,$AD$5)=0,"p",""))</f>
        <v/>
      </c>
      <c r="D57" s="33" t="str">
        <f t="shared" si="409"/>
        <v/>
      </c>
      <c r="E57" s="33" t="str">
        <f t="shared" si="409"/>
        <v/>
      </c>
      <c r="F57" s="33" t="str">
        <f t="shared" si="409"/>
        <v/>
      </c>
      <c r="G57" s="33" t="str">
        <f t="shared" si="409"/>
        <v>p</v>
      </c>
      <c r="H57" s="33" t="str">
        <f t="shared" si="409"/>
        <v/>
      </c>
      <c r="I57" s="33" t="str">
        <f t="shared" si="409"/>
        <v/>
      </c>
      <c r="J57" s="33" t="str">
        <f t="shared" si="409"/>
        <v/>
      </c>
      <c r="K57" s="33" t="str">
        <f t="shared" si="409"/>
        <v/>
      </c>
      <c r="L57" s="33" t="str">
        <f t="shared" si="409"/>
        <v/>
      </c>
      <c r="M57" s="33" t="str">
        <f t="shared" si="409"/>
        <v/>
      </c>
      <c r="N57" s="33" t="str">
        <f t="shared" si="409"/>
        <v/>
      </c>
      <c r="O57" s="33" t="str">
        <f t="shared" si="409"/>
        <v/>
      </c>
      <c r="P57" s="33" t="str">
        <f t="shared" si="409"/>
        <v/>
      </c>
      <c r="Q57" s="33" t="str">
        <f t="shared" si="409"/>
        <v/>
      </c>
      <c r="R57" s="33" t="str">
        <f t="shared" si="409"/>
        <v/>
      </c>
      <c r="S57" s="33" t="str">
        <f t="shared" si="409"/>
        <v/>
      </c>
      <c r="T57" s="33" t="str">
        <f t="shared" si="409"/>
        <v/>
      </c>
      <c r="U57" s="33" t="str">
        <f t="shared" si="409"/>
        <v>p</v>
      </c>
      <c r="V57" s="33" t="str">
        <f t="shared" si="409"/>
        <v/>
      </c>
      <c r="W57" s="33" t="str">
        <f t="shared" si="409"/>
        <v/>
      </c>
      <c r="X57" s="33" t="str">
        <f t="shared" si="409"/>
        <v/>
      </c>
      <c r="Y57" s="33" t="str">
        <f t="shared" si="409"/>
        <v/>
      </c>
      <c r="Z57" s="33" t="str">
        <f t="shared" si="409"/>
        <v/>
      </c>
      <c r="AA57" s="33" t="str">
        <f t="shared" si="409"/>
        <v/>
      </c>
      <c r="AB57" s="33" t="str">
        <f t="shared" si="409"/>
        <v/>
      </c>
      <c r="AC57" s="33" t="str">
        <f t="shared" si="409"/>
        <v/>
      </c>
      <c r="AD57" s="33" t="str">
        <f t="shared" si="409"/>
        <v/>
      </c>
      <c r="AE57" s="33" t="str">
        <f t="shared" si="409"/>
        <v/>
      </c>
      <c r="AF57" s="33" t="str">
        <f t="shared" si="409"/>
        <v/>
      </c>
      <c r="AG57" s="33" t="str">
        <f t="shared" si="409"/>
        <v/>
      </c>
      <c r="AH57" s="33" t="str">
        <f t="shared" si="409"/>
        <v/>
      </c>
      <c r="AI57" s="33" t="str">
        <f t="shared" si="409"/>
        <v>p</v>
      </c>
      <c r="AJ57" s="33" t="str">
        <f t="shared" si="409"/>
        <v/>
      </c>
      <c r="AK57" s="33" t="str">
        <f t="shared" si="409"/>
        <v/>
      </c>
      <c r="AL57" s="33" t="str">
        <f t="shared" si="409"/>
        <v/>
      </c>
    </row>
    <row r="58" spans="1:38" ht="15.75" x14ac:dyDescent="0.35">
      <c r="A58" s="14"/>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row>
    <row r="60" spans="1:38" x14ac:dyDescent="0.3">
      <c r="A60" s="28" t="s">
        <v>59</v>
      </c>
      <c r="AL60" s="6" t="s">
        <v>75</v>
      </c>
    </row>
  </sheetData>
  <mergeCells count="18">
    <mergeCell ref="AN2:AN7"/>
    <mergeCell ref="AE2:AL2"/>
    <mergeCell ref="C3:E3"/>
    <mergeCell ref="C4:E4"/>
    <mergeCell ref="A2:O2"/>
    <mergeCell ref="C5:E5"/>
    <mergeCell ref="C6:E6"/>
    <mergeCell ref="AE1:AL1"/>
    <mergeCell ref="C8:AL8"/>
    <mergeCell ref="P4:R4"/>
    <mergeCell ref="S4:U4"/>
    <mergeCell ref="AD5:AF5"/>
    <mergeCell ref="AD6:AI6"/>
    <mergeCell ref="V4:X4"/>
    <mergeCell ref="P5:R5"/>
    <mergeCell ref="S5:U5"/>
    <mergeCell ref="V5:X5"/>
    <mergeCell ref="P6:U6"/>
  </mergeCells>
  <conditionalFormatting sqref="B27:AL27 B11:AL11 B15:AL15 B19:AL19 B23:AL23 B31:AL31 B35:AL35 B39:AL39 B43:AL43 B47:AL47 B51:AL51 B55:AL55">
    <cfRule type="expression" dxfId="21" priority="67">
      <formula>OR(WEEKDAY(B11,1)=1,WEEKDAY(B11,1)=7)</formula>
    </cfRule>
    <cfRule type="cellIs" dxfId="20" priority="71" stopIfTrue="1" operator="equal">
      <formula>""</formula>
    </cfRule>
    <cfRule type="expression" dxfId="19" priority="72" stopIfTrue="1">
      <formula>NOT(ISERROR(MATCH(B11,holidays,0)))</formula>
    </cfRule>
  </conditionalFormatting>
  <conditionalFormatting sqref="B11:AL58">
    <cfRule type="cellIs" dxfId="18" priority="68" operator="equal">
      <formula>"1"</formula>
    </cfRule>
    <cfRule type="cellIs" dxfId="17" priority="69" operator="equal">
      <formula>"2"</formula>
    </cfRule>
    <cfRule type="cellIs" dxfId="16" priority="70" operator="equal">
      <formula>"p"</formula>
    </cfRule>
  </conditionalFormatting>
  <hyperlinks>
    <hyperlink ref="A2" r:id="rId1" xr:uid="{00000000-0004-0000-0000-000000000000}"/>
    <hyperlink ref="A2:G2" r:id="rId2" display="More Yearly Calendars" xr:uid="{00000000-0004-0000-0000-000001000000}"/>
    <hyperlink ref="A60" r:id="rId3" xr:uid="{00000000-0004-0000-0000-000002000000}"/>
    <hyperlink ref="A2:O2" r:id="rId4" display="https://www.vertex42.com/ExcelTemplates/rotation-schedule.html" xr:uid="{00000000-0004-0000-0000-000003000000}"/>
  </hyperlinks>
  <printOptions horizontalCentered="1"/>
  <pageMargins left="0.5" right="0.5" top="0.5" bottom="0.5" header="0.25" footer="0.25"/>
  <pageSetup scale="83"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88"/>
  <sheetViews>
    <sheetView showGridLines="0" zoomScaleNormal="100" workbookViewId="0"/>
  </sheetViews>
  <sheetFormatPr defaultRowHeight="15" x14ac:dyDescent="0.3"/>
  <cols>
    <col min="1" max="1" width="21.85546875" style="1" customWidth="1"/>
    <col min="2" max="38" width="2.5703125" style="1" customWidth="1"/>
    <col min="39" max="39" width="6.140625" style="1" customWidth="1"/>
    <col min="40" max="40" width="42" style="1" customWidth="1"/>
    <col min="41" max="16384" width="9.140625" style="1"/>
  </cols>
  <sheetData>
    <row r="1" spans="1:40" s="52" customFormat="1" ht="23.25" customHeight="1" x14ac:dyDescent="0.3">
      <c r="A1" s="50" t="s">
        <v>18</v>
      </c>
      <c r="B1" s="50"/>
      <c r="C1" s="50"/>
      <c r="D1" s="50"/>
      <c r="E1" s="50"/>
      <c r="F1" s="50"/>
      <c r="G1" s="50"/>
      <c r="H1" s="50"/>
      <c r="I1" s="50"/>
      <c r="J1" s="50"/>
      <c r="K1" s="50"/>
      <c r="L1" s="50"/>
      <c r="M1" s="50"/>
      <c r="N1" s="50"/>
      <c r="O1" s="50"/>
      <c r="P1" s="50"/>
      <c r="Q1" s="50"/>
      <c r="R1" s="50"/>
      <c r="S1" s="50"/>
      <c r="T1" s="50"/>
      <c r="U1" s="50"/>
      <c r="V1" s="50"/>
      <c r="W1" s="50"/>
      <c r="X1" s="50"/>
      <c r="Y1" s="51"/>
      <c r="Z1" s="51"/>
      <c r="AA1" s="51"/>
      <c r="AB1" s="51"/>
      <c r="AC1" s="51"/>
      <c r="AD1" s="51"/>
      <c r="AE1" s="76"/>
      <c r="AF1" s="76"/>
      <c r="AG1" s="76"/>
      <c r="AH1" s="76"/>
      <c r="AI1" s="76"/>
      <c r="AJ1" s="76"/>
      <c r="AK1" s="76"/>
      <c r="AL1" s="76"/>
      <c r="AN1" s="56" t="s">
        <v>78</v>
      </c>
    </row>
    <row r="2" spans="1:40" x14ac:dyDescent="0.3">
      <c r="A2" s="93" t="s">
        <v>59</v>
      </c>
      <c r="B2" s="95"/>
      <c r="C2" s="95"/>
      <c r="D2" s="95"/>
      <c r="E2" s="95"/>
      <c r="F2" s="95"/>
      <c r="G2" s="95"/>
      <c r="H2" s="95"/>
      <c r="I2" s="95"/>
      <c r="J2" s="95"/>
      <c r="K2" s="95"/>
      <c r="L2" s="95"/>
      <c r="M2" s="95"/>
      <c r="N2" s="95"/>
      <c r="O2" s="95"/>
      <c r="P2" s="95"/>
      <c r="Q2" s="95"/>
      <c r="R2" s="95"/>
      <c r="S2" s="95"/>
      <c r="T2" s="95"/>
      <c r="U2" s="95"/>
      <c r="V2" s="95"/>
      <c r="W2" s="95"/>
      <c r="X2" s="95"/>
      <c r="Y2" s="95"/>
      <c r="Z2" s="95"/>
      <c r="AA2" s="49"/>
      <c r="AB2" s="49"/>
      <c r="AC2" s="49"/>
      <c r="AD2" s="49"/>
      <c r="AE2" s="88" t="s">
        <v>82</v>
      </c>
      <c r="AF2" s="88"/>
      <c r="AG2" s="88"/>
      <c r="AH2" s="88"/>
      <c r="AI2" s="88"/>
      <c r="AJ2" s="88"/>
      <c r="AK2" s="88"/>
      <c r="AL2" s="88"/>
      <c r="AN2" s="87" t="s">
        <v>79</v>
      </c>
    </row>
    <row r="3" spans="1:40" x14ac:dyDescent="0.3">
      <c r="A3" s="7" t="s">
        <v>0</v>
      </c>
      <c r="B3" s="8"/>
      <c r="C3" s="89" t="s">
        <v>3</v>
      </c>
      <c r="D3" s="89"/>
      <c r="E3" s="89"/>
      <c r="F3" s="8"/>
      <c r="G3" s="8"/>
      <c r="H3" s="8"/>
      <c r="I3" s="8"/>
      <c r="J3" s="8"/>
      <c r="K3" s="8"/>
      <c r="L3" s="8"/>
      <c r="M3" s="35" t="s">
        <v>42</v>
      </c>
      <c r="N3" s="36"/>
      <c r="O3" s="36"/>
      <c r="P3" s="36"/>
      <c r="Q3" s="36"/>
      <c r="R3" s="36"/>
      <c r="S3" s="36"/>
      <c r="T3" s="36"/>
      <c r="U3" s="36"/>
      <c r="V3" s="36"/>
      <c r="W3" s="36"/>
      <c r="X3" s="36"/>
      <c r="Y3" s="8"/>
      <c r="Z3" s="8"/>
      <c r="AA3" s="35" t="s">
        <v>48</v>
      </c>
      <c r="AB3" s="35"/>
      <c r="AC3" s="36"/>
      <c r="AD3" s="36"/>
      <c r="AE3" s="36"/>
      <c r="AF3" s="36"/>
      <c r="AG3" s="36"/>
      <c r="AH3" s="36"/>
      <c r="AI3" s="36"/>
      <c r="AJ3" s="8"/>
      <c r="AK3" s="8"/>
      <c r="AL3" s="8"/>
      <c r="AN3" s="87"/>
    </row>
    <row r="4" spans="1:40" x14ac:dyDescent="0.3">
      <c r="A4" s="2">
        <v>2022</v>
      </c>
      <c r="B4" s="8"/>
      <c r="C4" s="90">
        <v>1</v>
      </c>
      <c r="D4" s="91"/>
      <c r="E4" s="92"/>
      <c r="F4" s="8"/>
      <c r="G4" s="8"/>
      <c r="H4" s="8"/>
      <c r="I4" s="8"/>
      <c r="J4" s="8"/>
      <c r="K4" s="8"/>
      <c r="L4" s="8"/>
      <c r="M4" s="8"/>
      <c r="N4" s="8"/>
      <c r="O4" s="8"/>
      <c r="P4" s="78" t="s">
        <v>44</v>
      </c>
      <c r="Q4" s="78"/>
      <c r="R4" s="78"/>
      <c r="S4" s="79" t="s">
        <v>45</v>
      </c>
      <c r="T4" s="79"/>
      <c r="U4" s="79"/>
      <c r="V4" s="86" t="s">
        <v>40</v>
      </c>
      <c r="W4" s="86"/>
      <c r="X4" s="86"/>
      <c r="Y4" s="8"/>
      <c r="Z4" s="8"/>
      <c r="AA4" s="8"/>
      <c r="AB4" s="8"/>
      <c r="AC4" s="8"/>
      <c r="AD4" s="8"/>
      <c r="AE4" s="8"/>
      <c r="AF4" s="8"/>
      <c r="AG4" s="8"/>
      <c r="AH4" s="8"/>
      <c r="AI4" s="8"/>
      <c r="AJ4" s="8"/>
      <c r="AK4" s="8"/>
      <c r="AL4" s="8"/>
      <c r="AN4" s="87"/>
    </row>
    <row r="5" spans="1:40" x14ac:dyDescent="0.3">
      <c r="A5" s="10" t="s">
        <v>20</v>
      </c>
      <c r="B5" s="8"/>
      <c r="C5" s="94" t="s">
        <v>1</v>
      </c>
      <c r="D5" s="94"/>
      <c r="E5" s="94"/>
      <c r="F5" s="8"/>
      <c r="G5" s="8"/>
      <c r="H5" s="8"/>
      <c r="I5" s="8"/>
      <c r="J5" s="8"/>
      <c r="K5" s="8"/>
      <c r="L5" s="8"/>
      <c r="M5" s="8"/>
      <c r="N5" s="8"/>
      <c r="O5" s="12" t="s">
        <v>41</v>
      </c>
      <c r="P5" s="80">
        <v>2</v>
      </c>
      <c r="Q5" s="81"/>
      <c r="R5" s="82"/>
      <c r="S5" s="80">
        <v>2</v>
      </c>
      <c r="T5" s="81"/>
      <c r="U5" s="82"/>
      <c r="V5" s="80">
        <v>2</v>
      </c>
      <c r="W5" s="81"/>
      <c r="X5" s="82"/>
      <c r="Y5" s="8"/>
      <c r="Z5" s="8"/>
      <c r="AA5" s="8"/>
      <c r="AB5" s="8"/>
      <c r="AC5" s="12" t="s">
        <v>47</v>
      </c>
      <c r="AD5" s="80">
        <v>14</v>
      </c>
      <c r="AE5" s="81"/>
      <c r="AF5" s="82"/>
      <c r="AG5" s="8" t="s">
        <v>46</v>
      </c>
      <c r="AH5" s="8"/>
      <c r="AI5" s="8"/>
      <c r="AJ5" s="8"/>
      <c r="AK5" s="8"/>
      <c r="AL5" s="8"/>
      <c r="AN5" s="87"/>
    </row>
    <row r="6" spans="1:40" x14ac:dyDescent="0.3">
      <c r="A6" s="2" t="s">
        <v>19</v>
      </c>
      <c r="B6" s="18"/>
      <c r="C6" s="90">
        <v>1</v>
      </c>
      <c r="D6" s="91"/>
      <c r="E6" s="92"/>
      <c r="F6" s="9" t="s">
        <v>16</v>
      </c>
      <c r="G6" s="9"/>
      <c r="H6" s="9"/>
      <c r="I6" s="8"/>
      <c r="J6" s="8"/>
      <c r="K6" s="8"/>
      <c r="L6" s="8"/>
      <c r="M6" s="8"/>
      <c r="N6" s="8"/>
      <c r="O6" s="12" t="s">
        <v>17</v>
      </c>
      <c r="P6" s="83">
        <v>44568</v>
      </c>
      <c r="Q6" s="84"/>
      <c r="R6" s="84"/>
      <c r="S6" s="84"/>
      <c r="T6" s="84"/>
      <c r="U6" s="85"/>
      <c r="V6" s="8"/>
      <c r="W6" s="8"/>
      <c r="X6" s="8"/>
      <c r="Y6" s="8"/>
      <c r="Z6" s="8"/>
      <c r="AA6" s="8"/>
      <c r="AB6" s="8"/>
      <c r="AC6" s="12" t="s">
        <v>17</v>
      </c>
      <c r="AD6" s="83">
        <v>44575</v>
      </c>
      <c r="AE6" s="84"/>
      <c r="AF6" s="84"/>
      <c r="AG6" s="84"/>
      <c r="AH6" s="84"/>
      <c r="AI6" s="85"/>
      <c r="AJ6" s="8"/>
      <c r="AK6" s="8"/>
      <c r="AL6" s="8"/>
      <c r="AN6" s="87"/>
    </row>
    <row r="7" spans="1:40" x14ac:dyDescent="0.3">
      <c r="AN7" s="87"/>
    </row>
    <row r="8" spans="1:40" s="4" customFormat="1" ht="23.25" x14ac:dyDescent="0.35">
      <c r="A8" s="23">
        <f>IF($C$4=1,A4,A4&amp;"-"&amp;A4+1)</f>
        <v>2022</v>
      </c>
      <c r="B8" s="3"/>
      <c r="C8" s="77" t="s">
        <v>18</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row>
    <row r="9" spans="1:40" x14ac:dyDescent="0.3">
      <c r="AK9" s="5" t="s">
        <v>2</v>
      </c>
    </row>
    <row r="10" spans="1:40" hidden="1" x14ac:dyDescent="0.3">
      <c r="B10" s="1">
        <f>IF(C6=1,1,2)</f>
        <v>1</v>
      </c>
      <c r="C10" s="1">
        <f>IF(B10+1&gt;7,1,B10+1)</f>
        <v>2</v>
      </c>
      <c r="D10" s="1">
        <f t="shared" ref="D10:AL10" si="0">IF(C10+1&gt;7,1,C10+1)</f>
        <v>3</v>
      </c>
      <c r="E10" s="1">
        <f t="shared" si="0"/>
        <v>4</v>
      </c>
      <c r="F10" s="1">
        <f t="shared" si="0"/>
        <v>5</v>
      </c>
      <c r="G10" s="1">
        <f t="shared" si="0"/>
        <v>6</v>
      </c>
      <c r="H10" s="1">
        <f t="shared" si="0"/>
        <v>7</v>
      </c>
      <c r="I10" s="1">
        <f t="shared" si="0"/>
        <v>1</v>
      </c>
      <c r="J10" s="1">
        <f t="shared" si="0"/>
        <v>2</v>
      </c>
      <c r="K10" s="1">
        <f t="shared" si="0"/>
        <v>3</v>
      </c>
      <c r="L10" s="1">
        <f t="shared" si="0"/>
        <v>4</v>
      </c>
      <c r="M10" s="1">
        <f t="shared" si="0"/>
        <v>5</v>
      </c>
      <c r="N10" s="1">
        <f t="shared" si="0"/>
        <v>6</v>
      </c>
      <c r="O10" s="1">
        <f t="shared" si="0"/>
        <v>7</v>
      </c>
      <c r="P10" s="1">
        <f t="shared" si="0"/>
        <v>1</v>
      </c>
      <c r="Q10" s="1">
        <f t="shared" si="0"/>
        <v>2</v>
      </c>
      <c r="R10" s="1">
        <f t="shared" si="0"/>
        <v>3</v>
      </c>
      <c r="S10" s="1">
        <f t="shared" si="0"/>
        <v>4</v>
      </c>
      <c r="T10" s="1">
        <f t="shared" si="0"/>
        <v>5</v>
      </c>
      <c r="U10" s="1">
        <f t="shared" si="0"/>
        <v>6</v>
      </c>
      <c r="V10" s="1">
        <f t="shared" si="0"/>
        <v>7</v>
      </c>
      <c r="W10" s="1">
        <f t="shared" si="0"/>
        <v>1</v>
      </c>
      <c r="X10" s="1">
        <f t="shared" si="0"/>
        <v>2</v>
      </c>
      <c r="Y10" s="1">
        <f t="shared" si="0"/>
        <v>3</v>
      </c>
      <c r="Z10" s="1">
        <f t="shared" si="0"/>
        <v>4</v>
      </c>
      <c r="AA10" s="1">
        <f t="shared" si="0"/>
        <v>5</v>
      </c>
      <c r="AB10" s="1">
        <f t="shared" si="0"/>
        <v>6</v>
      </c>
      <c r="AC10" s="1">
        <f t="shared" si="0"/>
        <v>7</v>
      </c>
      <c r="AD10" s="1">
        <f t="shared" si="0"/>
        <v>1</v>
      </c>
      <c r="AE10" s="1">
        <f t="shared" si="0"/>
        <v>2</v>
      </c>
      <c r="AF10" s="1">
        <f t="shared" si="0"/>
        <v>3</v>
      </c>
      <c r="AG10" s="1">
        <f t="shared" si="0"/>
        <v>4</v>
      </c>
      <c r="AH10" s="1">
        <f t="shared" si="0"/>
        <v>5</v>
      </c>
      <c r="AI10" s="1">
        <f t="shared" si="0"/>
        <v>6</v>
      </c>
      <c r="AJ10" s="1">
        <f t="shared" si="0"/>
        <v>7</v>
      </c>
      <c r="AK10" s="1">
        <f t="shared" si="0"/>
        <v>1</v>
      </c>
      <c r="AL10" s="1">
        <f t="shared" si="0"/>
        <v>2</v>
      </c>
    </row>
    <row r="11" spans="1:40" ht="15.75" x14ac:dyDescent="0.35">
      <c r="A11" s="21"/>
      <c r="B11" s="19" t="str">
        <f>IF($C$6=2,"M","Su")</f>
        <v>Su</v>
      </c>
      <c r="C11" s="19" t="str">
        <f>IF($C$6=2,"Tu","M")</f>
        <v>M</v>
      </c>
      <c r="D11" s="19" t="str">
        <f>IF($C$6=2,"W","Tu")</f>
        <v>Tu</v>
      </c>
      <c r="E11" s="19" t="str">
        <f>IF($C$6=2,"Th","W")</f>
        <v>W</v>
      </c>
      <c r="F11" s="19" t="str">
        <f>IF($C$6=2,"F","Th")</f>
        <v>Th</v>
      </c>
      <c r="G11" s="19" t="str">
        <f>IF($C$6=2,"Sa","F")</f>
        <v>F</v>
      </c>
      <c r="H11" s="22" t="str">
        <f>IF($C$6=2,"Su","Sa")</f>
        <v>Sa</v>
      </c>
      <c r="I11" s="19" t="str">
        <f>IF($C$6=2,"M","Su")</f>
        <v>Su</v>
      </c>
      <c r="J11" s="19" t="str">
        <f>IF($C$6=2,"Tu","M")</f>
        <v>M</v>
      </c>
      <c r="K11" s="19" t="str">
        <f>IF($C$6=2,"W","Tu")</f>
        <v>Tu</v>
      </c>
      <c r="L11" s="19" t="str">
        <f>IF($C$6=2,"Th","W")</f>
        <v>W</v>
      </c>
      <c r="M11" s="19" t="str">
        <f>IF($C$6=2,"F","Th")</f>
        <v>Th</v>
      </c>
      <c r="N11" s="19" t="str">
        <f>IF($C$6=2,"Sa","F")</f>
        <v>F</v>
      </c>
      <c r="O11" s="22" t="str">
        <f>IF($C$6=2,"Su","Sa")</f>
        <v>Sa</v>
      </c>
      <c r="P11" s="19" t="str">
        <f>IF($C$6=2,"M","Su")</f>
        <v>Su</v>
      </c>
      <c r="Q11" s="19" t="str">
        <f>IF($C$6=2,"Tu","M")</f>
        <v>M</v>
      </c>
      <c r="R11" s="19" t="str">
        <f>IF($C$6=2,"W","Tu")</f>
        <v>Tu</v>
      </c>
      <c r="S11" s="19" t="str">
        <f>IF($C$6=2,"Th","W")</f>
        <v>W</v>
      </c>
      <c r="T11" s="19" t="str">
        <f>IF($C$6=2,"F","Th")</f>
        <v>Th</v>
      </c>
      <c r="U11" s="19" t="str">
        <f>IF($C$6=2,"Sa","F")</f>
        <v>F</v>
      </c>
      <c r="V11" s="22" t="str">
        <f>IF($C$6=2,"Su","Sa")</f>
        <v>Sa</v>
      </c>
      <c r="W11" s="19" t="str">
        <f>IF($C$6=2,"M","Su")</f>
        <v>Su</v>
      </c>
      <c r="X11" s="19" t="str">
        <f>IF($C$6=2,"Tu","M")</f>
        <v>M</v>
      </c>
      <c r="Y11" s="19" t="str">
        <f>IF($C$6=2,"W","Tu")</f>
        <v>Tu</v>
      </c>
      <c r="Z11" s="19" t="str">
        <f>IF($C$6=2,"Th","W")</f>
        <v>W</v>
      </c>
      <c r="AA11" s="19" t="str">
        <f>IF($C$6=2,"F","Th")</f>
        <v>Th</v>
      </c>
      <c r="AB11" s="19" t="str">
        <f>IF($C$6=2,"Sa","F")</f>
        <v>F</v>
      </c>
      <c r="AC11" s="22" t="str">
        <f>IF($C$6=2,"Su","Sa")</f>
        <v>Sa</v>
      </c>
      <c r="AD11" s="19" t="str">
        <f>IF($C$6=2,"M","Su")</f>
        <v>Su</v>
      </c>
      <c r="AE11" s="19" t="str">
        <f>IF($C$6=2,"Tu","M")</f>
        <v>M</v>
      </c>
      <c r="AF11" s="19" t="str">
        <f>IF($C$6=2,"W","Tu")</f>
        <v>Tu</v>
      </c>
      <c r="AG11" s="19" t="str">
        <f>IF($C$6=2,"Th","W")</f>
        <v>W</v>
      </c>
      <c r="AH11" s="19" t="str">
        <f>IF($C$6=2,"F","Th")</f>
        <v>Th</v>
      </c>
      <c r="AI11" s="19" t="str">
        <f>IF($C$6=2,"Sa","F")</f>
        <v>F</v>
      </c>
      <c r="AJ11" s="22" t="str">
        <f>IF($C$6=2,"Su","Sa")</f>
        <v>Sa</v>
      </c>
      <c r="AK11" s="19" t="str">
        <f>IF($C$6=2,"M","Su")</f>
        <v>Su</v>
      </c>
      <c r="AL11" s="19" t="str">
        <f>IF($C$6=2,"Tu","M")</f>
        <v>M</v>
      </c>
      <c r="AN11" s="56" t="s">
        <v>65</v>
      </c>
    </row>
    <row r="12" spans="1:40" ht="15.75" x14ac:dyDescent="0.35">
      <c r="A12" s="20">
        <f>DATE($A$4,$C$4,1)</f>
        <v>44562</v>
      </c>
      <c r="B12" s="27" t="str" cm="1">
        <f t="array" ref="B12">IF(MONTH($A12)&lt;&gt;MONTH($A12-WEEKDAY($A12,$C$6)+(COLUMN(B12)-COLUMN($B12)+1)),"",$A12-WEEKDAY($A12,$C$6)+(COLUMN(B12)-COLUMN($B12)+1))</f>
        <v/>
      </c>
      <c r="C12" s="27" t="str" cm="1">
        <f t="array" ref="C12">IF(MONTH($A12)&lt;&gt;MONTH($A12-WEEKDAY($A12,$C$6)+(COLUMN(C12)-COLUMN($B12)+1)),"",$A12-WEEKDAY($A12,$C$6)+(COLUMN(C12)-COLUMN($B12)+1))</f>
        <v/>
      </c>
      <c r="D12" s="27" t="str" cm="1">
        <f t="array" ref="D12">IF(MONTH($A12)&lt;&gt;MONTH($A12-WEEKDAY($A12,$C$6)+(COLUMN(D12)-COLUMN($B12)+1)),"",$A12-WEEKDAY($A12,$C$6)+(COLUMN(D12)-COLUMN($B12)+1))</f>
        <v/>
      </c>
      <c r="E12" s="27" t="str" cm="1">
        <f t="array" ref="E12">IF(MONTH($A12)&lt;&gt;MONTH($A12-WEEKDAY($A12,$C$6)+(COLUMN(E12)-COLUMN($B12)+1)),"",$A12-WEEKDAY($A12,$C$6)+(COLUMN(E12)-COLUMN($B12)+1))</f>
        <v/>
      </c>
      <c r="F12" s="27" t="str" cm="1">
        <f t="array" ref="F12">IF(MONTH($A12)&lt;&gt;MONTH($A12-WEEKDAY($A12,$C$6)+(COLUMN(F12)-COLUMN($B12)+1)),"",$A12-WEEKDAY($A12,$C$6)+(COLUMN(F12)-COLUMN($B12)+1))</f>
        <v/>
      </c>
      <c r="G12" s="27" t="str" cm="1">
        <f t="array" ref="G12">IF(MONTH($A12)&lt;&gt;MONTH($A12-WEEKDAY($A12,$C$6)+(COLUMN(G12)-COLUMN($B12)+1)),"",$A12-WEEKDAY($A12,$C$6)+(COLUMN(G12)-COLUMN($B12)+1))</f>
        <v/>
      </c>
      <c r="H12" s="27" cm="1">
        <f t="array" ref="H12">IF(MONTH($A12)&lt;&gt;MONTH($A12-WEEKDAY($A12,$C$6)+(COLUMN(H12)-COLUMN($B12)+1)),"",$A12-WEEKDAY($A12,$C$6)+(COLUMN(H12)-COLUMN($B12)+1))</f>
        <v>44562</v>
      </c>
      <c r="I12" s="27" cm="1">
        <f t="array" ref="I12">IF(MONTH($A12)&lt;&gt;MONTH($A12-WEEKDAY($A12,$C$6)+(COLUMN(I12)-COLUMN($B12)+1)),"",$A12-WEEKDAY($A12,$C$6)+(COLUMN(I12)-COLUMN($B12)+1))</f>
        <v>44563</v>
      </c>
      <c r="J12" s="27" cm="1">
        <f t="array" ref="J12">IF(MONTH($A12)&lt;&gt;MONTH($A12-WEEKDAY($A12,$C$6)+(COLUMN(J12)-COLUMN($B12)+1)),"",$A12-WEEKDAY($A12,$C$6)+(COLUMN(J12)-COLUMN($B12)+1))</f>
        <v>44564</v>
      </c>
      <c r="K12" s="27" cm="1">
        <f t="array" ref="K12">IF(MONTH($A12)&lt;&gt;MONTH($A12-WEEKDAY($A12,$C$6)+(COLUMN(K12)-COLUMN($B12)+1)),"",$A12-WEEKDAY($A12,$C$6)+(COLUMN(K12)-COLUMN($B12)+1))</f>
        <v>44565</v>
      </c>
      <c r="L12" s="27" cm="1">
        <f t="array" ref="L12">IF(MONTH($A12)&lt;&gt;MONTH($A12-WEEKDAY($A12,$C$6)+(COLUMN(L12)-COLUMN($B12)+1)),"",$A12-WEEKDAY($A12,$C$6)+(COLUMN(L12)-COLUMN($B12)+1))</f>
        <v>44566</v>
      </c>
      <c r="M12" s="27" cm="1">
        <f t="array" ref="M12">IF(MONTH($A12)&lt;&gt;MONTH($A12-WEEKDAY($A12,$C$6)+(COLUMN(M12)-COLUMN($B12)+1)),"",$A12-WEEKDAY($A12,$C$6)+(COLUMN(M12)-COLUMN($B12)+1))</f>
        <v>44567</v>
      </c>
      <c r="N12" s="27" cm="1">
        <f t="array" ref="N12">IF(MONTH($A12)&lt;&gt;MONTH($A12-WEEKDAY($A12,$C$6)+(COLUMN(N12)-COLUMN($B12)+1)),"",$A12-WEEKDAY($A12,$C$6)+(COLUMN(N12)-COLUMN($B12)+1))</f>
        <v>44568</v>
      </c>
      <c r="O12" s="27" cm="1">
        <f t="array" ref="O12">IF(MONTH($A12)&lt;&gt;MONTH($A12-WEEKDAY($A12,$C$6)+(COLUMN(O12)-COLUMN($B12)+1)),"",$A12-WEEKDAY($A12,$C$6)+(COLUMN(O12)-COLUMN($B12)+1))</f>
        <v>44569</v>
      </c>
      <c r="P12" s="27" cm="1">
        <f t="array" ref="P12">IF(MONTH($A12)&lt;&gt;MONTH($A12-WEEKDAY($A12,$C$6)+(COLUMN(P12)-COLUMN($B12)+1)),"",$A12-WEEKDAY($A12,$C$6)+(COLUMN(P12)-COLUMN($B12)+1))</f>
        <v>44570</v>
      </c>
      <c r="Q12" s="27" cm="1">
        <f t="array" ref="Q12">IF(MONTH($A12)&lt;&gt;MONTH($A12-WEEKDAY($A12,$C$6)+(COLUMN(Q12)-COLUMN($B12)+1)),"",$A12-WEEKDAY($A12,$C$6)+(COLUMN(Q12)-COLUMN($B12)+1))</f>
        <v>44571</v>
      </c>
      <c r="R12" s="27" cm="1">
        <f t="array" ref="R12">IF(MONTH($A12)&lt;&gt;MONTH($A12-WEEKDAY($A12,$C$6)+(COLUMN(R12)-COLUMN($B12)+1)),"",$A12-WEEKDAY($A12,$C$6)+(COLUMN(R12)-COLUMN($B12)+1))</f>
        <v>44572</v>
      </c>
      <c r="S12" s="27" cm="1">
        <f t="array" ref="S12">IF(MONTH($A12)&lt;&gt;MONTH($A12-WEEKDAY($A12,$C$6)+(COLUMN(S12)-COLUMN($B12)+1)),"",$A12-WEEKDAY($A12,$C$6)+(COLUMN(S12)-COLUMN($B12)+1))</f>
        <v>44573</v>
      </c>
      <c r="T12" s="27" cm="1">
        <f t="array" ref="T12">IF(MONTH($A12)&lt;&gt;MONTH($A12-WEEKDAY($A12,$C$6)+(COLUMN(T12)-COLUMN($B12)+1)),"",$A12-WEEKDAY($A12,$C$6)+(COLUMN(T12)-COLUMN($B12)+1))</f>
        <v>44574</v>
      </c>
      <c r="U12" s="27" cm="1">
        <f t="array" ref="U12">IF(MONTH($A12)&lt;&gt;MONTH($A12-WEEKDAY($A12,$C$6)+(COLUMN(U12)-COLUMN($B12)+1)),"",$A12-WEEKDAY($A12,$C$6)+(COLUMN(U12)-COLUMN($B12)+1))</f>
        <v>44575</v>
      </c>
      <c r="V12" s="27" cm="1">
        <f t="array" ref="V12">IF(MONTH($A12)&lt;&gt;MONTH($A12-WEEKDAY($A12,$C$6)+(COLUMN(V12)-COLUMN($B12)+1)),"",$A12-WEEKDAY($A12,$C$6)+(COLUMN(V12)-COLUMN($B12)+1))</f>
        <v>44576</v>
      </c>
      <c r="W12" s="27" cm="1">
        <f t="array" ref="W12">IF(MONTH($A12)&lt;&gt;MONTH($A12-WEEKDAY($A12,$C$6)+(COLUMN(W12)-COLUMN($B12)+1)),"",$A12-WEEKDAY($A12,$C$6)+(COLUMN(W12)-COLUMN($B12)+1))</f>
        <v>44577</v>
      </c>
      <c r="X12" s="27" cm="1">
        <f t="array" ref="X12">IF(MONTH($A12)&lt;&gt;MONTH($A12-WEEKDAY($A12,$C$6)+(COLUMN(X12)-COLUMN($B12)+1)),"",$A12-WEEKDAY($A12,$C$6)+(COLUMN(X12)-COLUMN($B12)+1))</f>
        <v>44578</v>
      </c>
      <c r="Y12" s="27" cm="1">
        <f t="array" ref="Y12">IF(MONTH($A12)&lt;&gt;MONTH($A12-WEEKDAY($A12,$C$6)+(COLUMN(Y12)-COLUMN($B12)+1)),"",$A12-WEEKDAY($A12,$C$6)+(COLUMN(Y12)-COLUMN($B12)+1))</f>
        <v>44579</v>
      </c>
      <c r="Z12" s="27" cm="1">
        <f t="array" ref="Z12">IF(MONTH($A12)&lt;&gt;MONTH($A12-WEEKDAY($A12,$C$6)+(COLUMN(Z12)-COLUMN($B12)+1)),"",$A12-WEEKDAY($A12,$C$6)+(COLUMN(Z12)-COLUMN($B12)+1))</f>
        <v>44580</v>
      </c>
      <c r="AA12" s="27" cm="1">
        <f t="array" ref="AA12">IF(MONTH($A12)&lt;&gt;MONTH($A12-WEEKDAY($A12,$C$6)+(COLUMN(AA12)-COLUMN($B12)+1)),"",$A12-WEEKDAY($A12,$C$6)+(COLUMN(AA12)-COLUMN($B12)+1))</f>
        <v>44581</v>
      </c>
      <c r="AB12" s="27" cm="1">
        <f t="array" ref="AB12">IF(MONTH($A12)&lt;&gt;MONTH($A12-WEEKDAY($A12,$C$6)+(COLUMN(AB12)-COLUMN($B12)+1)),"",$A12-WEEKDAY($A12,$C$6)+(COLUMN(AB12)-COLUMN($B12)+1))</f>
        <v>44582</v>
      </c>
      <c r="AC12" s="27" cm="1">
        <f t="array" ref="AC12">IF(MONTH($A12)&lt;&gt;MONTH($A12-WEEKDAY($A12,$C$6)+(COLUMN(AC12)-COLUMN($B12)+1)),"",$A12-WEEKDAY($A12,$C$6)+(COLUMN(AC12)-COLUMN($B12)+1))</f>
        <v>44583</v>
      </c>
      <c r="AD12" s="27" cm="1">
        <f t="array" ref="AD12">IF(MONTH($A12)&lt;&gt;MONTH($A12-WEEKDAY($A12,$C$6)+(COLUMN(AD12)-COLUMN($B12)+1)),"",$A12-WEEKDAY($A12,$C$6)+(COLUMN(AD12)-COLUMN($B12)+1))</f>
        <v>44584</v>
      </c>
      <c r="AE12" s="27" cm="1">
        <f t="array" ref="AE12">IF(MONTH($A12)&lt;&gt;MONTH($A12-WEEKDAY($A12,$C$6)+(COLUMN(AE12)-COLUMN($B12)+1)),"",$A12-WEEKDAY($A12,$C$6)+(COLUMN(AE12)-COLUMN($B12)+1))</f>
        <v>44585</v>
      </c>
      <c r="AF12" s="27" cm="1">
        <f t="array" ref="AF12">IF(MONTH($A12)&lt;&gt;MONTH($A12-WEEKDAY($A12,$C$6)+(COLUMN(AF12)-COLUMN($B12)+1)),"",$A12-WEEKDAY($A12,$C$6)+(COLUMN(AF12)-COLUMN($B12)+1))</f>
        <v>44586</v>
      </c>
      <c r="AG12" s="27" cm="1">
        <f t="array" ref="AG12">IF(MONTH($A12)&lt;&gt;MONTH($A12-WEEKDAY($A12,$C$6)+(COLUMN(AG12)-COLUMN($B12)+1)),"",$A12-WEEKDAY($A12,$C$6)+(COLUMN(AG12)-COLUMN($B12)+1))</f>
        <v>44587</v>
      </c>
      <c r="AH12" s="27" cm="1">
        <f t="array" ref="AH12">IF(MONTH($A12)&lt;&gt;MONTH($A12-WEEKDAY($A12,$C$6)+(COLUMN(AH12)-COLUMN($B12)+1)),"",$A12-WEEKDAY($A12,$C$6)+(COLUMN(AH12)-COLUMN($B12)+1))</f>
        <v>44588</v>
      </c>
      <c r="AI12" s="27" cm="1">
        <f t="array" ref="AI12">IF(MONTH($A12)&lt;&gt;MONTH($A12-WEEKDAY($A12,$C$6)+(COLUMN(AI12)-COLUMN($B12)+1)),"",$A12-WEEKDAY($A12,$C$6)+(COLUMN(AI12)-COLUMN($B12)+1))</f>
        <v>44589</v>
      </c>
      <c r="AJ12" s="27" cm="1">
        <f t="array" ref="AJ12">IF(MONTH($A12)&lt;&gt;MONTH($A12-WEEKDAY($A12,$C$6)+(COLUMN(AJ12)-COLUMN($B12)+1)),"",$A12-WEEKDAY($A12,$C$6)+(COLUMN(AJ12)-COLUMN($B12)+1))</f>
        <v>44590</v>
      </c>
      <c r="AK12" s="27" cm="1">
        <f t="array" ref="AK12">IF(MONTH($A12)&lt;&gt;MONTH($A12-WEEKDAY($A12,$C$6)+(COLUMN(AK12)-COLUMN($B12)+1)),"",$A12-WEEKDAY($A12,$C$6)+(COLUMN(AK12)-COLUMN($B12)+1))</f>
        <v>44591</v>
      </c>
      <c r="AL12" s="27" cm="1">
        <f t="array" ref="AL12">IF(MONTH($A12)&lt;&gt;MONTH($A12-WEEKDAY($A12,$C$6)+(COLUMN(AL12)-COLUMN($B12)+1)),"",$A12-WEEKDAY($A12,$C$6)+(COLUMN(AL12)-COLUMN($B12)+1))</f>
        <v>44592</v>
      </c>
      <c r="AN12" s="57" t="s">
        <v>68</v>
      </c>
    </row>
    <row r="13" spans="1:40" ht="15.75" x14ac:dyDescent="0.35">
      <c r="A13" s="34" t="s">
        <v>49</v>
      </c>
      <c r="B13" s="17" t="str" cm="1">
        <f t="array" ref="B13">IF(OR(B12="",B12&lt;$P$6),"",IF(NETWORKDAYS.INTL(B12,B12,$B$88,holidays)=0,"nw",IF(MOD(NETWORKDAYS.INTL($P$6,B12,$B$88,holidays)-1,$P$5+$S$5+$V$5)&lt;$P$5,"1",IF(MOD(NETWORKDAYS.INTL($P$6,B12,$B$88,holidays)-1,$P$5+$S$5+$V$5)&lt;$P$5+$S$5,"2","x"))))</f>
        <v/>
      </c>
      <c r="C13" s="17" t="str" cm="1">
        <f t="array" ref="C13">IF(OR(C12="",C12&lt;$P$6),"",IF(NETWORKDAYS.INTL(C12,C12,$B$88,holidays)=0,"nw",IF(MOD(NETWORKDAYS.INTL($P$6,C12,$B$88,holidays)-1,$P$5+$S$5+$V$5)&lt;$P$5,"1",IF(MOD(NETWORKDAYS.INTL($P$6,C12,$B$88,holidays)-1,$P$5+$S$5+$V$5)&lt;$P$5+$S$5,"2","x"))))</f>
        <v/>
      </c>
      <c r="D13" s="17" t="str" cm="1">
        <f t="array" ref="D13">IF(OR(D12="",D12&lt;$P$6),"",IF(NETWORKDAYS.INTL(D12,D12,$B$88,holidays)=0,"nw",IF(MOD(NETWORKDAYS.INTL($P$6,D12,$B$88,holidays)-1,$P$5+$S$5+$V$5)&lt;$P$5,"1",IF(MOD(NETWORKDAYS.INTL($P$6,D12,$B$88,holidays)-1,$P$5+$S$5+$V$5)&lt;$P$5+$S$5,"2","x"))))</f>
        <v/>
      </c>
      <c r="E13" s="17" t="str" cm="1">
        <f t="array" ref="E13">IF(OR(E12="",E12&lt;$P$6),"",IF(NETWORKDAYS.INTL(E12,E12,$B$88,holidays)=0,"nw",IF(MOD(NETWORKDAYS.INTL($P$6,E12,$B$88,holidays)-1,$P$5+$S$5+$V$5)&lt;$P$5,"1",IF(MOD(NETWORKDAYS.INTL($P$6,E12,$B$88,holidays)-1,$P$5+$S$5+$V$5)&lt;$P$5+$S$5,"2","x"))))</f>
        <v/>
      </c>
      <c r="F13" s="17" t="str" cm="1">
        <f t="array" ref="F13">IF(OR(F12="",F12&lt;$P$6),"",IF(NETWORKDAYS.INTL(F12,F12,$B$88,holidays)=0,"nw",IF(MOD(NETWORKDAYS.INTL($P$6,F12,$B$88,holidays)-1,$P$5+$S$5+$V$5)&lt;$P$5,"1",IF(MOD(NETWORKDAYS.INTL($P$6,F12,$B$88,holidays)-1,$P$5+$S$5+$V$5)&lt;$P$5+$S$5,"2","x"))))</f>
        <v/>
      </c>
      <c r="G13" s="17" t="str" cm="1">
        <f t="array" ref="G13">IF(OR(G12="",G12&lt;$P$6),"",IF(NETWORKDAYS.INTL(G12,G12,$B$88,holidays)=0,"nw",IF(MOD(NETWORKDAYS.INTL($P$6,G12,$B$88,holidays)-1,$P$5+$S$5+$V$5)&lt;$P$5,"1",IF(MOD(NETWORKDAYS.INTL($P$6,G12,$B$88,holidays)-1,$P$5+$S$5+$V$5)&lt;$P$5+$S$5,"2","x"))))</f>
        <v/>
      </c>
      <c r="H13" s="17" t="str" cm="1">
        <f t="array" ref="H13">IF(OR(H12="",H12&lt;$P$6),"",IF(NETWORKDAYS.INTL(H12,H12,$B$88,holidays)=0,"nw",IF(MOD(NETWORKDAYS.INTL($P$6,H12,$B$88,holidays)-1,$P$5+$S$5+$V$5)&lt;$P$5,"1",IF(MOD(NETWORKDAYS.INTL($P$6,H12,$B$88,holidays)-1,$P$5+$S$5+$V$5)&lt;$P$5+$S$5,"2","x"))))</f>
        <v/>
      </c>
      <c r="I13" s="17" t="str" cm="1">
        <f t="array" ref="I13">IF(OR(I12="",I12&lt;$P$6),"",IF(NETWORKDAYS.INTL(I12,I12,$B$88,holidays)=0,"nw",IF(MOD(NETWORKDAYS.INTL($P$6,I12,$B$88,holidays)-1,$P$5+$S$5+$V$5)&lt;$P$5,"1",IF(MOD(NETWORKDAYS.INTL($P$6,I12,$B$88,holidays)-1,$P$5+$S$5+$V$5)&lt;$P$5+$S$5,"2","x"))))</f>
        <v/>
      </c>
      <c r="J13" s="17" t="str" cm="1">
        <f t="array" ref="J13">IF(OR(J12="",J12&lt;$P$6),"",IF(NETWORKDAYS.INTL(J12,J12,$B$88,holidays)=0,"nw",IF(MOD(NETWORKDAYS.INTL($P$6,J12,$B$88,holidays)-1,$P$5+$S$5+$V$5)&lt;$P$5,"1",IF(MOD(NETWORKDAYS.INTL($P$6,J12,$B$88,holidays)-1,$P$5+$S$5+$V$5)&lt;$P$5+$S$5,"2","x"))))</f>
        <v/>
      </c>
      <c r="K13" s="17" t="str" cm="1">
        <f t="array" ref="K13">IF(OR(K12="",K12&lt;$P$6),"",IF(NETWORKDAYS.INTL(K12,K12,$B$88,holidays)=0,"nw",IF(MOD(NETWORKDAYS.INTL($P$6,K12,$B$88,holidays)-1,$P$5+$S$5+$V$5)&lt;$P$5,"1",IF(MOD(NETWORKDAYS.INTL($P$6,K12,$B$88,holidays)-1,$P$5+$S$5+$V$5)&lt;$P$5+$S$5,"2","x"))))</f>
        <v/>
      </c>
      <c r="L13" s="17" t="str" cm="1">
        <f t="array" ref="L13">IF(OR(L12="",L12&lt;$P$6),"",IF(NETWORKDAYS.INTL(L12,L12,$B$88,holidays)=0,"nw",IF(MOD(NETWORKDAYS.INTL($P$6,L12,$B$88,holidays)-1,$P$5+$S$5+$V$5)&lt;$P$5,"1",IF(MOD(NETWORKDAYS.INTL($P$6,L12,$B$88,holidays)-1,$P$5+$S$5+$V$5)&lt;$P$5+$S$5,"2","x"))))</f>
        <v/>
      </c>
      <c r="M13" s="17" t="str" cm="1">
        <f t="array" ref="M13">IF(OR(M12="",M12&lt;$P$6),"",IF(NETWORKDAYS.INTL(M12,M12,$B$88,holidays)=0,"nw",IF(MOD(NETWORKDAYS.INTL($P$6,M12,$B$88,holidays)-1,$P$5+$S$5+$V$5)&lt;$P$5,"1",IF(MOD(NETWORKDAYS.INTL($P$6,M12,$B$88,holidays)-1,$P$5+$S$5+$V$5)&lt;$P$5+$S$5,"2","x"))))</f>
        <v/>
      </c>
      <c r="N13" s="17" t="str" cm="1">
        <f t="array" ref="N13">IF(OR(N12="",N12&lt;$P$6),"",IF(NETWORKDAYS.INTL(N12,N12,$B$88,holidays)=0,"nw",IF(MOD(NETWORKDAYS.INTL($P$6,N12,$B$88,holidays)-1,$P$5+$S$5+$V$5)&lt;$P$5,"1",IF(MOD(NETWORKDAYS.INTL($P$6,N12,$B$88,holidays)-1,$P$5+$S$5+$V$5)&lt;$P$5+$S$5,"2","x"))))</f>
        <v>1</v>
      </c>
      <c r="O13" s="17" t="str" cm="1">
        <f t="array" ref="O13">IF(OR(O12="",O12&lt;$P$6),"",IF(NETWORKDAYS.INTL(O12,O12,$B$88,holidays)=0,"nw",IF(MOD(NETWORKDAYS.INTL($P$6,O12,$B$88,holidays)-1,$P$5+$S$5+$V$5)&lt;$P$5,"1",IF(MOD(NETWORKDAYS.INTL($P$6,O12,$B$88,holidays)-1,$P$5+$S$5+$V$5)&lt;$P$5+$S$5,"2","x"))))</f>
        <v>nw</v>
      </c>
      <c r="P13" s="17" t="str" cm="1">
        <f t="array" ref="P13">IF(OR(P12="",P12&lt;$P$6),"",IF(NETWORKDAYS.INTL(P12,P12,$B$88,holidays)=0,"nw",IF(MOD(NETWORKDAYS.INTL($P$6,P12,$B$88,holidays)-1,$P$5+$S$5+$V$5)&lt;$P$5,"1",IF(MOD(NETWORKDAYS.INTL($P$6,P12,$B$88,holidays)-1,$P$5+$S$5+$V$5)&lt;$P$5+$S$5,"2","x"))))</f>
        <v>nw</v>
      </c>
      <c r="Q13" s="17" t="str" cm="1">
        <f t="array" ref="Q13">IF(OR(Q12="",Q12&lt;$P$6),"",IF(NETWORKDAYS.INTL(Q12,Q12,$B$88,holidays)=0,"nw",IF(MOD(NETWORKDAYS.INTL($P$6,Q12,$B$88,holidays)-1,$P$5+$S$5+$V$5)&lt;$P$5,"1",IF(MOD(NETWORKDAYS.INTL($P$6,Q12,$B$88,holidays)-1,$P$5+$S$5+$V$5)&lt;$P$5+$S$5,"2","x"))))</f>
        <v>1</v>
      </c>
      <c r="R13" s="17" t="str" cm="1">
        <f t="array" ref="R13">IF(OR(R12="",R12&lt;$P$6),"",IF(NETWORKDAYS.INTL(R12,R12,$B$88,holidays)=0,"nw",IF(MOD(NETWORKDAYS.INTL($P$6,R12,$B$88,holidays)-1,$P$5+$S$5+$V$5)&lt;$P$5,"1",IF(MOD(NETWORKDAYS.INTL($P$6,R12,$B$88,holidays)-1,$P$5+$S$5+$V$5)&lt;$P$5+$S$5,"2","x"))))</f>
        <v>2</v>
      </c>
      <c r="S13" s="17" t="str" cm="1">
        <f t="array" ref="S13">IF(OR(S12="",S12&lt;$P$6),"",IF(NETWORKDAYS.INTL(S12,S12,$B$88,holidays)=0,"nw",IF(MOD(NETWORKDAYS.INTL($P$6,S12,$B$88,holidays)-1,$P$5+$S$5+$V$5)&lt;$P$5,"1",IF(MOD(NETWORKDAYS.INTL($P$6,S12,$B$88,holidays)-1,$P$5+$S$5+$V$5)&lt;$P$5+$S$5,"2","x"))))</f>
        <v>2</v>
      </c>
      <c r="T13" s="17" t="str" cm="1">
        <f t="array" ref="T13">IF(OR(T12="",T12&lt;$P$6),"",IF(NETWORKDAYS.INTL(T12,T12,$B$88,holidays)=0,"nw",IF(MOD(NETWORKDAYS.INTL($P$6,T12,$B$88,holidays)-1,$P$5+$S$5+$V$5)&lt;$P$5,"1",IF(MOD(NETWORKDAYS.INTL($P$6,T12,$B$88,holidays)-1,$P$5+$S$5+$V$5)&lt;$P$5+$S$5,"2","x"))))</f>
        <v>x</v>
      </c>
      <c r="U13" s="17" t="str" cm="1">
        <f t="array" ref="U13">IF(OR(U12="",U12&lt;$P$6),"",IF(NETWORKDAYS.INTL(U12,U12,$B$88,holidays)=0,"nw",IF(MOD(NETWORKDAYS.INTL($P$6,U12,$B$88,holidays)-1,$P$5+$S$5+$V$5)&lt;$P$5,"1",IF(MOD(NETWORKDAYS.INTL($P$6,U12,$B$88,holidays)-1,$P$5+$S$5+$V$5)&lt;$P$5+$S$5,"2","x"))))</f>
        <v>x</v>
      </c>
      <c r="V13" s="17" t="str" cm="1">
        <f t="array" ref="V13">IF(OR(V12="",V12&lt;$P$6),"",IF(NETWORKDAYS.INTL(V12,V12,$B$88,holidays)=0,"nw",IF(MOD(NETWORKDAYS.INTL($P$6,V12,$B$88,holidays)-1,$P$5+$S$5+$V$5)&lt;$P$5,"1",IF(MOD(NETWORKDAYS.INTL($P$6,V12,$B$88,holidays)-1,$P$5+$S$5+$V$5)&lt;$P$5+$S$5,"2","x"))))</f>
        <v>nw</v>
      </c>
      <c r="W13" s="17" t="str" cm="1">
        <f t="array" ref="W13">IF(OR(W12="",W12&lt;$P$6),"",IF(NETWORKDAYS.INTL(W12,W12,$B$88,holidays)=0,"nw",IF(MOD(NETWORKDAYS.INTL($P$6,W12,$B$88,holidays)-1,$P$5+$S$5+$V$5)&lt;$P$5,"1",IF(MOD(NETWORKDAYS.INTL($P$6,W12,$B$88,holidays)-1,$P$5+$S$5+$V$5)&lt;$P$5+$S$5,"2","x"))))</f>
        <v>nw</v>
      </c>
      <c r="X13" s="17" t="str" cm="1">
        <f t="array" ref="X13">IF(OR(X12="",X12&lt;$P$6),"",IF(NETWORKDAYS.INTL(X12,X12,$B$88,holidays)=0,"nw",IF(MOD(NETWORKDAYS.INTL($P$6,X12,$B$88,holidays)-1,$P$5+$S$5+$V$5)&lt;$P$5,"1",IF(MOD(NETWORKDAYS.INTL($P$6,X12,$B$88,holidays)-1,$P$5+$S$5+$V$5)&lt;$P$5+$S$5,"2","x"))))</f>
        <v>nw</v>
      </c>
      <c r="Y13" s="17" t="str" cm="1">
        <f t="array" ref="Y13">IF(OR(Y12="",Y12&lt;$P$6),"",IF(NETWORKDAYS.INTL(Y12,Y12,$B$88,holidays)=0,"nw",IF(MOD(NETWORKDAYS.INTL($P$6,Y12,$B$88,holidays)-1,$P$5+$S$5+$V$5)&lt;$P$5,"1",IF(MOD(NETWORKDAYS.INTL($P$6,Y12,$B$88,holidays)-1,$P$5+$S$5+$V$5)&lt;$P$5+$S$5,"2","x"))))</f>
        <v>1</v>
      </c>
      <c r="Z13" s="17" t="str" cm="1">
        <f t="array" ref="Z13">IF(OR(Z12="",Z12&lt;$P$6),"",IF(NETWORKDAYS.INTL(Z12,Z12,$B$88,holidays)=0,"nw",IF(MOD(NETWORKDAYS.INTL($P$6,Z12,$B$88,holidays)-1,$P$5+$S$5+$V$5)&lt;$P$5,"1",IF(MOD(NETWORKDAYS.INTL($P$6,Z12,$B$88,holidays)-1,$P$5+$S$5+$V$5)&lt;$P$5+$S$5,"2","x"))))</f>
        <v>1</v>
      </c>
      <c r="AA13" s="17" t="str" cm="1">
        <f t="array" ref="AA13">IF(OR(AA12="",AA12&lt;$P$6),"",IF(NETWORKDAYS.INTL(AA12,AA12,$B$88,holidays)=0,"nw",IF(MOD(NETWORKDAYS.INTL($P$6,AA12,$B$88,holidays)-1,$P$5+$S$5+$V$5)&lt;$P$5,"1",IF(MOD(NETWORKDAYS.INTL($P$6,AA12,$B$88,holidays)-1,$P$5+$S$5+$V$5)&lt;$P$5+$S$5,"2","x"))))</f>
        <v>2</v>
      </c>
      <c r="AB13" s="17" t="str" cm="1">
        <f t="array" ref="AB13">IF(OR(AB12="",AB12&lt;$P$6),"",IF(NETWORKDAYS.INTL(AB12,AB12,$B$88,holidays)=0,"nw",IF(MOD(NETWORKDAYS.INTL($P$6,AB12,$B$88,holidays)-1,$P$5+$S$5+$V$5)&lt;$P$5,"1",IF(MOD(NETWORKDAYS.INTL($P$6,AB12,$B$88,holidays)-1,$P$5+$S$5+$V$5)&lt;$P$5+$S$5,"2","x"))))</f>
        <v>2</v>
      </c>
      <c r="AC13" s="17" t="str" cm="1">
        <f t="array" ref="AC13">IF(OR(AC12="",AC12&lt;$P$6),"",IF(NETWORKDAYS.INTL(AC12,AC12,$B$88,holidays)=0,"nw",IF(MOD(NETWORKDAYS.INTL($P$6,AC12,$B$88,holidays)-1,$P$5+$S$5+$V$5)&lt;$P$5,"1",IF(MOD(NETWORKDAYS.INTL($P$6,AC12,$B$88,holidays)-1,$P$5+$S$5+$V$5)&lt;$P$5+$S$5,"2","x"))))</f>
        <v>nw</v>
      </c>
      <c r="AD13" s="17" t="str" cm="1">
        <f t="array" ref="AD13">IF(OR(AD12="",AD12&lt;$P$6),"",IF(NETWORKDAYS.INTL(AD12,AD12,$B$88,holidays)=0,"nw",IF(MOD(NETWORKDAYS.INTL($P$6,AD12,$B$88,holidays)-1,$P$5+$S$5+$V$5)&lt;$P$5,"1",IF(MOD(NETWORKDAYS.INTL($P$6,AD12,$B$88,holidays)-1,$P$5+$S$5+$V$5)&lt;$P$5+$S$5,"2","x"))))</f>
        <v>nw</v>
      </c>
      <c r="AE13" s="17" t="str" cm="1">
        <f t="array" ref="AE13">IF(OR(AE12="",AE12&lt;$P$6),"",IF(NETWORKDAYS.INTL(AE12,AE12,$B$88,holidays)=0,"nw",IF(MOD(NETWORKDAYS.INTL($P$6,AE12,$B$88,holidays)-1,$P$5+$S$5+$V$5)&lt;$P$5,"1",IF(MOD(NETWORKDAYS.INTL($P$6,AE12,$B$88,holidays)-1,$P$5+$S$5+$V$5)&lt;$P$5+$S$5,"2","x"))))</f>
        <v>x</v>
      </c>
      <c r="AF13" s="17" t="str" cm="1">
        <f t="array" ref="AF13">IF(OR(AF12="",AF12&lt;$P$6),"",IF(NETWORKDAYS.INTL(AF12,AF12,$B$88,holidays)=0,"nw",IF(MOD(NETWORKDAYS.INTL($P$6,AF12,$B$88,holidays)-1,$P$5+$S$5+$V$5)&lt;$P$5,"1",IF(MOD(NETWORKDAYS.INTL($P$6,AF12,$B$88,holidays)-1,$P$5+$S$5+$V$5)&lt;$P$5+$S$5,"2","x"))))</f>
        <v>x</v>
      </c>
      <c r="AG13" s="17" t="str" cm="1">
        <f t="array" ref="AG13">IF(OR(AG12="",AG12&lt;$P$6),"",IF(NETWORKDAYS.INTL(AG12,AG12,$B$88,holidays)=0,"nw",IF(MOD(NETWORKDAYS.INTL($P$6,AG12,$B$88,holidays)-1,$P$5+$S$5+$V$5)&lt;$P$5,"1",IF(MOD(NETWORKDAYS.INTL($P$6,AG12,$B$88,holidays)-1,$P$5+$S$5+$V$5)&lt;$P$5+$S$5,"2","x"))))</f>
        <v>1</v>
      </c>
      <c r="AH13" s="17" t="str" cm="1">
        <f t="array" ref="AH13">IF(OR(AH12="",AH12&lt;$P$6),"",IF(NETWORKDAYS.INTL(AH12,AH12,$B$88,holidays)=0,"nw",IF(MOD(NETWORKDAYS.INTL($P$6,AH12,$B$88,holidays)-1,$P$5+$S$5+$V$5)&lt;$P$5,"1",IF(MOD(NETWORKDAYS.INTL($P$6,AH12,$B$88,holidays)-1,$P$5+$S$5+$V$5)&lt;$P$5+$S$5,"2","x"))))</f>
        <v>1</v>
      </c>
      <c r="AI13" s="17" t="str" cm="1">
        <f t="array" ref="AI13">IF(OR(AI12="",AI12&lt;$P$6),"",IF(NETWORKDAYS.INTL(AI12,AI12,$B$88,holidays)=0,"nw",IF(MOD(NETWORKDAYS.INTL($P$6,AI12,$B$88,holidays)-1,$P$5+$S$5+$V$5)&lt;$P$5,"1",IF(MOD(NETWORKDAYS.INTL($P$6,AI12,$B$88,holidays)-1,$P$5+$S$5+$V$5)&lt;$P$5+$S$5,"2","x"))))</f>
        <v>2</v>
      </c>
      <c r="AJ13" s="17" t="str" cm="1">
        <f t="array" ref="AJ13">IF(OR(AJ12="",AJ12&lt;$P$6),"",IF(NETWORKDAYS.INTL(AJ12,AJ12,$B$88,holidays)=0,"nw",IF(MOD(NETWORKDAYS.INTL($P$6,AJ12,$B$88,holidays)-1,$P$5+$S$5+$V$5)&lt;$P$5,"1",IF(MOD(NETWORKDAYS.INTL($P$6,AJ12,$B$88,holidays)-1,$P$5+$S$5+$V$5)&lt;$P$5+$S$5,"2","x"))))</f>
        <v>nw</v>
      </c>
      <c r="AK13" s="17" t="str" cm="1">
        <f t="array" ref="AK13">IF(OR(AK12="",AK12&lt;$P$6),"",IF(NETWORKDAYS.INTL(AK12,AK12,$B$88,holidays)=0,"nw",IF(MOD(NETWORKDAYS.INTL($P$6,AK12,$B$88,holidays)-1,$P$5+$S$5+$V$5)&lt;$P$5,"1",IF(MOD(NETWORKDAYS.INTL($P$6,AK12,$B$88,holidays)-1,$P$5+$S$5+$V$5)&lt;$P$5+$S$5,"2","x"))))</f>
        <v>nw</v>
      </c>
      <c r="AL13" s="17" t="str" cm="1">
        <f t="array" ref="AL13">IF(OR(AL12="",AL12&lt;$P$6),"",IF(NETWORKDAYS.INTL(AL12,AL12,$B$88,holidays)=0,"nw",IF(MOD(NETWORKDAYS.INTL($P$6,AL12,$B$88,holidays)-1,$P$5+$S$5+$V$5)&lt;$P$5,"1",IF(MOD(NETWORKDAYS.INTL($P$6,AL12,$B$88,holidays)-1,$P$5+$S$5+$V$5)&lt;$P$5+$S$5,"2","x"))))</f>
        <v>2</v>
      </c>
      <c r="AN13" s="57" t="s">
        <v>69</v>
      </c>
    </row>
    <row r="14" spans="1:40" ht="15.75" x14ac:dyDescent="0.35">
      <c r="A14" s="38" t="s">
        <v>48</v>
      </c>
      <c r="B14" s="33" t="str">
        <f>IF(OR(B12="",B12&lt;$AD$6),"",IF(MOD(B12-$AD$6,$AD$5)=0,"p",""))</f>
        <v/>
      </c>
      <c r="C14" s="33" t="str">
        <f t="shared" ref="C14:AL14" si="1">IF(OR(C12="",C12&lt;$AD$6),"",IF(MOD(C12-$AD$6,$AD$5)=0,"p",""))</f>
        <v/>
      </c>
      <c r="D14" s="33" t="str">
        <f t="shared" si="1"/>
        <v/>
      </c>
      <c r="E14" s="33" t="str">
        <f t="shared" si="1"/>
        <v/>
      </c>
      <c r="F14" s="33" t="str">
        <f t="shared" si="1"/>
        <v/>
      </c>
      <c r="G14" s="33" t="str">
        <f t="shared" si="1"/>
        <v/>
      </c>
      <c r="H14" s="33" t="str">
        <f t="shared" si="1"/>
        <v/>
      </c>
      <c r="I14" s="33" t="str">
        <f t="shared" si="1"/>
        <v/>
      </c>
      <c r="J14" s="33" t="str">
        <f t="shared" si="1"/>
        <v/>
      </c>
      <c r="K14" s="33" t="str">
        <f t="shared" si="1"/>
        <v/>
      </c>
      <c r="L14" s="33" t="str">
        <f t="shared" si="1"/>
        <v/>
      </c>
      <c r="M14" s="33" t="str">
        <f t="shared" si="1"/>
        <v/>
      </c>
      <c r="N14" s="33" t="str">
        <f t="shared" si="1"/>
        <v/>
      </c>
      <c r="O14" s="33" t="str">
        <f t="shared" si="1"/>
        <v/>
      </c>
      <c r="P14" s="33" t="str">
        <f t="shared" si="1"/>
        <v/>
      </c>
      <c r="Q14" s="33" t="str">
        <f t="shared" si="1"/>
        <v/>
      </c>
      <c r="R14" s="33" t="str">
        <f t="shared" si="1"/>
        <v/>
      </c>
      <c r="S14" s="33" t="str">
        <f t="shared" si="1"/>
        <v/>
      </c>
      <c r="T14" s="33" t="str">
        <f t="shared" si="1"/>
        <v/>
      </c>
      <c r="U14" s="33" t="str">
        <f t="shared" si="1"/>
        <v>p</v>
      </c>
      <c r="V14" s="33" t="str">
        <f t="shared" si="1"/>
        <v/>
      </c>
      <c r="W14" s="33" t="str">
        <f t="shared" si="1"/>
        <v/>
      </c>
      <c r="X14" s="33" t="str">
        <f t="shared" si="1"/>
        <v/>
      </c>
      <c r="Y14" s="33" t="str">
        <f t="shared" si="1"/>
        <v/>
      </c>
      <c r="Z14" s="33" t="str">
        <f t="shared" si="1"/>
        <v/>
      </c>
      <c r="AA14" s="33" t="str">
        <f t="shared" si="1"/>
        <v/>
      </c>
      <c r="AB14" s="33" t="str">
        <f t="shared" si="1"/>
        <v/>
      </c>
      <c r="AC14" s="33" t="str">
        <f t="shared" si="1"/>
        <v/>
      </c>
      <c r="AD14" s="33" t="str">
        <f t="shared" si="1"/>
        <v/>
      </c>
      <c r="AE14" s="33" t="str">
        <f t="shared" si="1"/>
        <v/>
      </c>
      <c r="AF14" s="33" t="str">
        <f t="shared" si="1"/>
        <v/>
      </c>
      <c r="AG14" s="33" t="str">
        <f t="shared" si="1"/>
        <v/>
      </c>
      <c r="AH14" s="33" t="str">
        <f t="shared" si="1"/>
        <v/>
      </c>
      <c r="AI14" s="33" t="str">
        <f t="shared" si="1"/>
        <v>p</v>
      </c>
      <c r="AJ14" s="33" t="str">
        <f t="shared" si="1"/>
        <v/>
      </c>
      <c r="AK14" s="33" t="str">
        <f t="shared" si="1"/>
        <v/>
      </c>
      <c r="AL14" s="33" t="str">
        <f t="shared" si="1"/>
        <v/>
      </c>
      <c r="AN14" s="57" t="s">
        <v>70</v>
      </c>
    </row>
    <row r="15" spans="1:40" ht="15.75" x14ac:dyDescent="0.35">
      <c r="A15" s="30"/>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N15" s="57" t="s">
        <v>73</v>
      </c>
    </row>
    <row r="16" spans="1:40" ht="15.75" x14ac:dyDescent="0.35">
      <c r="A16" s="32">
        <f>DATE(YEAR(A12+35),MONTH(A12+35),1)</f>
        <v>44593</v>
      </c>
      <c r="B16" s="27" t="str" cm="1">
        <f t="array" ref="B16">IF(MONTH($A16)&lt;&gt;MONTH($A16-WEEKDAY($A16,$C$6)+(COLUMN(B16)-COLUMN($B16)+1)),"",$A16-WEEKDAY($A16,$C$6)+(COLUMN(B16)-COLUMN($B16)+1))</f>
        <v/>
      </c>
      <c r="C16" s="27" t="str" cm="1">
        <f t="array" ref="C16">IF(MONTH($A16)&lt;&gt;MONTH($A16-WEEKDAY($A16,$C$6)+(COLUMN(C16)-COLUMN($B16)+1)),"",$A16-WEEKDAY($A16,$C$6)+(COLUMN(C16)-COLUMN($B16)+1))</f>
        <v/>
      </c>
      <c r="D16" s="27" cm="1">
        <f t="array" ref="D16">IF(MONTH($A16)&lt;&gt;MONTH($A16-WEEKDAY($A16,$C$6)+(COLUMN(D16)-COLUMN($B16)+1)),"",$A16-WEEKDAY($A16,$C$6)+(COLUMN(D16)-COLUMN($B16)+1))</f>
        <v>44593</v>
      </c>
      <c r="E16" s="27" cm="1">
        <f t="array" ref="E16">IF(MONTH($A16)&lt;&gt;MONTH($A16-WEEKDAY($A16,$C$6)+(COLUMN(E16)-COLUMN($B16)+1)),"",$A16-WEEKDAY($A16,$C$6)+(COLUMN(E16)-COLUMN($B16)+1))</f>
        <v>44594</v>
      </c>
      <c r="F16" s="27" cm="1">
        <f t="array" ref="F16">IF(MONTH($A16)&lt;&gt;MONTH($A16-WEEKDAY($A16,$C$6)+(COLUMN(F16)-COLUMN($B16)+1)),"",$A16-WEEKDAY($A16,$C$6)+(COLUMN(F16)-COLUMN($B16)+1))</f>
        <v>44595</v>
      </c>
      <c r="G16" s="27" cm="1">
        <f t="array" ref="G16">IF(MONTH($A16)&lt;&gt;MONTH($A16-WEEKDAY($A16,$C$6)+(COLUMN(G16)-COLUMN($B16)+1)),"",$A16-WEEKDAY($A16,$C$6)+(COLUMN(G16)-COLUMN($B16)+1))</f>
        <v>44596</v>
      </c>
      <c r="H16" s="27" cm="1">
        <f t="array" ref="H16">IF(MONTH($A16)&lt;&gt;MONTH($A16-WEEKDAY($A16,$C$6)+(COLUMN(H16)-COLUMN($B16)+1)),"",$A16-WEEKDAY($A16,$C$6)+(COLUMN(H16)-COLUMN($B16)+1))</f>
        <v>44597</v>
      </c>
      <c r="I16" s="27" cm="1">
        <f t="array" ref="I16">IF(MONTH($A16)&lt;&gt;MONTH($A16-WEEKDAY($A16,$C$6)+(COLUMN(I16)-COLUMN($B16)+1)),"",$A16-WEEKDAY($A16,$C$6)+(COLUMN(I16)-COLUMN($B16)+1))</f>
        <v>44598</v>
      </c>
      <c r="J16" s="27" cm="1">
        <f t="array" ref="J16">IF(MONTH($A16)&lt;&gt;MONTH($A16-WEEKDAY($A16,$C$6)+(COLUMN(J16)-COLUMN($B16)+1)),"",$A16-WEEKDAY($A16,$C$6)+(COLUMN(J16)-COLUMN($B16)+1))</f>
        <v>44599</v>
      </c>
      <c r="K16" s="27" cm="1">
        <f t="array" ref="K16">IF(MONTH($A16)&lt;&gt;MONTH($A16-WEEKDAY($A16,$C$6)+(COLUMN(K16)-COLUMN($B16)+1)),"",$A16-WEEKDAY($A16,$C$6)+(COLUMN(K16)-COLUMN($B16)+1))</f>
        <v>44600</v>
      </c>
      <c r="L16" s="27" cm="1">
        <f t="array" ref="L16">IF(MONTH($A16)&lt;&gt;MONTH($A16-WEEKDAY($A16,$C$6)+(COLUMN(L16)-COLUMN($B16)+1)),"",$A16-WEEKDAY($A16,$C$6)+(COLUMN(L16)-COLUMN($B16)+1))</f>
        <v>44601</v>
      </c>
      <c r="M16" s="27" cm="1">
        <f t="array" ref="M16">IF(MONTH($A16)&lt;&gt;MONTH($A16-WEEKDAY($A16,$C$6)+(COLUMN(M16)-COLUMN($B16)+1)),"",$A16-WEEKDAY($A16,$C$6)+(COLUMN(M16)-COLUMN($B16)+1))</f>
        <v>44602</v>
      </c>
      <c r="N16" s="27" cm="1">
        <f t="array" ref="N16">IF(MONTH($A16)&lt;&gt;MONTH($A16-WEEKDAY($A16,$C$6)+(COLUMN(N16)-COLUMN($B16)+1)),"",$A16-WEEKDAY($A16,$C$6)+(COLUMN(N16)-COLUMN($B16)+1))</f>
        <v>44603</v>
      </c>
      <c r="O16" s="27" cm="1">
        <f t="array" ref="O16">IF(MONTH($A16)&lt;&gt;MONTH($A16-WEEKDAY($A16,$C$6)+(COLUMN(O16)-COLUMN($B16)+1)),"",$A16-WEEKDAY($A16,$C$6)+(COLUMN(O16)-COLUMN($B16)+1))</f>
        <v>44604</v>
      </c>
      <c r="P16" s="27" cm="1">
        <f t="array" ref="P16">IF(MONTH($A16)&lt;&gt;MONTH($A16-WEEKDAY($A16,$C$6)+(COLUMN(P16)-COLUMN($B16)+1)),"",$A16-WEEKDAY($A16,$C$6)+(COLUMN(P16)-COLUMN($B16)+1))</f>
        <v>44605</v>
      </c>
      <c r="Q16" s="27" cm="1">
        <f t="array" ref="Q16">IF(MONTH($A16)&lt;&gt;MONTH($A16-WEEKDAY($A16,$C$6)+(COLUMN(Q16)-COLUMN($B16)+1)),"",$A16-WEEKDAY($A16,$C$6)+(COLUMN(Q16)-COLUMN($B16)+1))</f>
        <v>44606</v>
      </c>
      <c r="R16" s="27" cm="1">
        <f t="array" ref="R16">IF(MONTH($A16)&lt;&gt;MONTH($A16-WEEKDAY($A16,$C$6)+(COLUMN(R16)-COLUMN($B16)+1)),"",$A16-WEEKDAY($A16,$C$6)+(COLUMN(R16)-COLUMN($B16)+1))</f>
        <v>44607</v>
      </c>
      <c r="S16" s="27" cm="1">
        <f t="array" ref="S16">IF(MONTH($A16)&lt;&gt;MONTH($A16-WEEKDAY($A16,$C$6)+(COLUMN(S16)-COLUMN($B16)+1)),"",$A16-WEEKDAY($A16,$C$6)+(COLUMN(S16)-COLUMN($B16)+1))</f>
        <v>44608</v>
      </c>
      <c r="T16" s="27" cm="1">
        <f t="array" ref="T16">IF(MONTH($A16)&lt;&gt;MONTH($A16-WEEKDAY($A16,$C$6)+(COLUMN(T16)-COLUMN($B16)+1)),"",$A16-WEEKDAY($A16,$C$6)+(COLUMN(T16)-COLUMN($B16)+1))</f>
        <v>44609</v>
      </c>
      <c r="U16" s="27" cm="1">
        <f t="array" ref="U16">IF(MONTH($A16)&lt;&gt;MONTH($A16-WEEKDAY($A16,$C$6)+(COLUMN(U16)-COLUMN($B16)+1)),"",$A16-WEEKDAY($A16,$C$6)+(COLUMN(U16)-COLUMN($B16)+1))</f>
        <v>44610</v>
      </c>
      <c r="V16" s="27" cm="1">
        <f t="array" ref="V16">IF(MONTH($A16)&lt;&gt;MONTH($A16-WEEKDAY($A16,$C$6)+(COLUMN(V16)-COLUMN($B16)+1)),"",$A16-WEEKDAY($A16,$C$6)+(COLUMN(V16)-COLUMN($B16)+1))</f>
        <v>44611</v>
      </c>
      <c r="W16" s="27" cm="1">
        <f t="array" ref="W16">IF(MONTH($A16)&lt;&gt;MONTH($A16-WEEKDAY($A16,$C$6)+(COLUMN(W16)-COLUMN($B16)+1)),"",$A16-WEEKDAY($A16,$C$6)+(COLUMN(W16)-COLUMN($B16)+1))</f>
        <v>44612</v>
      </c>
      <c r="X16" s="27" cm="1">
        <f t="array" ref="X16">IF(MONTH($A16)&lt;&gt;MONTH($A16-WEEKDAY($A16,$C$6)+(COLUMN(X16)-COLUMN($B16)+1)),"",$A16-WEEKDAY($A16,$C$6)+(COLUMN(X16)-COLUMN($B16)+1))</f>
        <v>44613</v>
      </c>
      <c r="Y16" s="27" cm="1">
        <f t="array" ref="Y16">IF(MONTH($A16)&lt;&gt;MONTH($A16-WEEKDAY($A16,$C$6)+(COLUMN(Y16)-COLUMN($B16)+1)),"",$A16-WEEKDAY($A16,$C$6)+(COLUMN(Y16)-COLUMN($B16)+1))</f>
        <v>44614</v>
      </c>
      <c r="Z16" s="27" cm="1">
        <f t="array" ref="Z16">IF(MONTH($A16)&lt;&gt;MONTH($A16-WEEKDAY($A16,$C$6)+(COLUMN(Z16)-COLUMN($B16)+1)),"",$A16-WEEKDAY($A16,$C$6)+(COLUMN(Z16)-COLUMN($B16)+1))</f>
        <v>44615</v>
      </c>
      <c r="AA16" s="27" cm="1">
        <f t="array" ref="AA16">IF(MONTH($A16)&lt;&gt;MONTH($A16-WEEKDAY($A16,$C$6)+(COLUMN(AA16)-COLUMN($B16)+1)),"",$A16-WEEKDAY($A16,$C$6)+(COLUMN(AA16)-COLUMN($B16)+1))</f>
        <v>44616</v>
      </c>
      <c r="AB16" s="27" cm="1">
        <f t="array" ref="AB16">IF(MONTH($A16)&lt;&gt;MONTH($A16-WEEKDAY($A16,$C$6)+(COLUMN(AB16)-COLUMN($B16)+1)),"",$A16-WEEKDAY($A16,$C$6)+(COLUMN(AB16)-COLUMN($B16)+1))</f>
        <v>44617</v>
      </c>
      <c r="AC16" s="27" cm="1">
        <f t="array" ref="AC16">IF(MONTH($A16)&lt;&gt;MONTH($A16-WEEKDAY($A16,$C$6)+(COLUMN(AC16)-COLUMN($B16)+1)),"",$A16-WEEKDAY($A16,$C$6)+(COLUMN(AC16)-COLUMN($B16)+1))</f>
        <v>44618</v>
      </c>
      <c r="AD16" s="27" cm="1">
        <f t="array" ref="AD16">IF(MONTH($A16)&lt;&gt;MONTH($A16-WEEKDAY($A16,$C$6)+(COLUMN(AD16)-COLUMN($B16)+1)),"",$A16-WEEKDAY($A16,$C$6)+(COLUMN(AD16)-COLUMN($B16)+1))</f>
        <v>44619</v>
      </c>
      <c r="AE16" s="27" cm="1">
        <f t="array" ref="AE16">IF(MONTH($A16)&lt;&gt;MONTH($A16-WEEKDAY($A16,$C$6)+(COLUMN(AE16)-COLUMN($B16)+1)),"",$A16-WEEKDAY($A16,$C$6)+(COLUMN(AE16)-COLUMN($B16)+1))</f>
        <v>44620</v>
      </c>
      <c r="AF16" s="27" t="str" cm="1">
        <f t="array" ref="AF16">IF(MONTH($A16)&lt;&gt;MONTH($A16-WEEKDAY($A16,$C$6)+(COLUMN(AF16)-COLUMN($B16)+1)),"",$A16-WEEKDAY($A16,$C$6)+(COLUMN(AF16)-COLUMN($B16)+1))</f>
        <v/>
      </c>
      <c r="AG16" s="27" t="str" cm="1">
        <f t="array" ref="AG16">IF(MONTH($A16)&lt;&gt;MONTH($A16-WEEKDAY($A16,$C$6)+(COLUMN(AG16)-COLUMN($B16)+1)),"",$A16-WEEKDAY($A16,$C$6)+(COLUMN(AG16)-COLUMN($B16)+1))</f>
        <v/>
      </c>
      <c r="AH16" s="27" t="str" cm="1">
        <f t="array" ref="AH16">IF(MONTH($A16)&lt;&gt;MONTH($A16-WEEKDAY($A16,$C$6)+(COLUMN(AH16)-COLUMN($B16)+1)),"",$A16-WEEKDAY($A16,$C$6)+(COLUMN(AH16)-COLUMN($B16)+1))</f>
        <v/>
      </c>
      <c r="AI16" s="27" t="str" cm="1">
        <f t="array" ref="AI16">IF(MONTH($A16)&lt;&gt;MONTH($A16-WEEKDAY($A16,$C$6)+(COLUMN(AI16)-COLUMN($B16)+1)),"",$A16-WEEKDAY($A16,$C$6)+(COLUMN(AI16)-COLUMN($B16)+1))</f>
        <v/>
      </c>
      <c r="AJ16" s="27" t="str" cm="1">
        <f t="array" ref="AJ16">IF(MONTH($A16)&lt;&gt;MONTH($A16-WEEKDAY($A16,$C$6)+(COLUMN(AJ16)-COLUMN($B16)+1)),"",$A16-WEEKDAY($A16,$C$6)+(COLUMN(AJ16)-COLUMN($B16)+1))</f>
        <v/>
      </c>
      <c r="AK16" s="27" t="str" cm="1">
        <f t="array" ref="AK16">IF(MONTH($A16)&lt;&gt;MONTH($A16-WEEKDAY($A16,$C$6)+(COLUMN(AK16)-COLUMN($B16)+1)),"",$A16-WEEKDAY($A16,$C$6)+(COLUMN(AK16)-COLUMN($B16)+1))</f>
        <v/>
      </c>
      <c r="AL16" s="27" t="str" cm="1">
        <f t="array" ref="AL16">IF(MONTH($A16)&lt;&gt;MONTH($A16-WEEKDAY($A16,$C$6)+(COLUMN(AL16)-COLUMN($B16)+1)),"",$A16-WEEKDAY($A16,$C$6)+(COLUMN(AL16)-COLUMN($B16)+1))</f>
        <v/>
      </c>
      <c r="AN16" s="57" t="s">
        <v>71</v>
      </c>
    </row>
    <row r="17" spans="1:40" ht="15.75" x14ac:dyDescent="0.35">
      <c r="A17" s="34" t="s">
        <v>49</v>
      </c>
      <c r="B17" s="17" t="str" cm="1">
        <f t="array" ref="B17">IF(OR(B16="",B16&lt;$P$6),"",IF(NETWORKDAYS.INTL(B16,B16,$B$88,holidays)=0,"nw",IF(MOD(NETWORKDAYS.INTL($P$6,B16,$B$88,holidays)-1,$P$5+$S$5+$V$5)&lt;$P$5,"1",IF(MOD(NETWORKDAYS.INTL($P$6,B16,$B$88,holidays)-1,$P$5+$S$5+$V$5)&lt;$P$5+$S$5,"2","x"))))</f>
        <v/>
      </c>
      <c r="C17" s="17" t="str" cm="1">
        <f t="array" ref="C17">IF(OR(C16="",C16&lt;$P$6),"",IF(NETWORKDAYS.INTL(C16,C16,$B$88,holidays)=0,"nw",IF(MOD(NETWORKDAYS.INTL($P$6,C16,$B$88,holidays)-1,$P$5+$S$5+$V$5)&lt;$P$5,"1",IF(MOD(NETWORKDAYS.INTL($P$6,C16,$B$88,holidays)-1,$P$5+$S$5+$V$5)&lt;$P$5+$S$5,"2","x"))))</f>
        <v/>
      </c>
      <c r="D17" s="17" t="str" cm="1">
        <f t="array" ref="D17">IF(OR(D16="",D16&lt;$P$6),"",IF(NETWORKDAYS.INTL(D16,D16,$B$88,holidays)=0,"nw",IF(MOD(NETWORKDAYS.INTL($P$6,D16,$B$88,holidays)-1,$P$5+$S$5+$V$5)&lt;$P$5,"1",IF(MOD(NETWORKDAYS.INTL($P$6,D16,$B$88,holidays)-1,$P$5+$S$5+$V$5)&lt;$P$5+$S$5,"2","x"))))</f>
        <v>x</v>
      </c>
      <c r="E17" s="17" t="str" cm="1">
        <f t="array" ref="E17">IF(OR(E16="",E16&lt;$P$6),"",IF(NETWORKDAYS.INTL(E16,E16,$B$88,holidays)=0,"nw",IF(MOD(NETWORKDAYS.INTL($P$6,E16,$B$88,holidays)-1,$P$5+$S$5+$V$5)&lt;$P$5,"1",IF(MOD(NETWORKDAYS.INTL($P$6,E16,$B$88,holidays)-1,$P$5+$S$5+$V$5)&lt;$P$5+$S$5,"2","x"))))</f>
        <v>x</v>
      </c>
      <c r="F17" s="17" t="str" cm="1">
        <f t="array" ref="F17">IF(OR(F16="",F16&lt;$P$6),"",IF(NETWORKDAYS.INTL(F16,F16,$B$88,holidays)=0,"nw",IF(MOD(NETWORKDAYS.INTL($P$6,F16,$B$88,holidays)-1,$P$5+$S$5+$V$5)&lt;$P$5,"1",IF(MOD(NETWORKDAYS.INTL($P$6,F16,$B$88,holidays)-1,$P$5+$S$5+$V$5)&lt;$P$5+$S$5,"2","x"))))</f>
        <v>1</v>
      </c>
      <c r="G17" s="17" t="str" cm="1">
        <f t="array" ref="G17">IF(OR(G16="",G16&lt;$P$6),"",IF(NETWORKDAYS.INTL(G16,G16,$B$88,holidays)=0,"nw",IF(MOD(NETWORKDAYS.INTL($P$6,G16,$B$88,holidays)-1,$P$5+$S$5+$V$5)&lt;$P$5,"1",IF(MOD(NETWORKDAYS.INTL($P$6,G16,$B$88,holidays)-1,$P$5+$S$5+$V$5)&lt;$P$5+$S$5,"2","x"))))</f>
        <v>1</v>
      </c>
      <c r="H17" s="17" t="str" cm="1">
        <f t="array" ref="H17">IF(OR(H16="",H16&lt;$P$6),"",IF(NETWORKDAYS.INTL(H16,H16,$B$88,holidays)=0,"nw",IF(MOD(NETWORKDAYS.INTL($P$6,H16,$B$88,holidays)-1,$P$5+$S$5+$V$5)&lt;$P$5,"1",IF(MOD(NETWORKDAYS.INTL($P$6,H16,$B$88,holidays)-1,$P$5+$S$5+$V$5)&lt;$P$5+$S$5,"2","x"))))</f>
        <v>nw</v>
      </c>
      <c r="I17" s="17" t="str" cm="1">
        <f t="array" ref="I17">IF(OR(I16="",I16&lt;$P$6),"",IF(NETWORKDAYS.INTL(I16,I16,$B$88,holidays)=0,"nw",IF(MOD(NETWORKDAYS.INTL($P$6,I16,$B$88,holidays)-1,$P$5+$S$5+$V$5)&lt;$P$5,"1",IF(MOD(NETWORKDAYS.INTL($P$6,I16,$B$88,holidays)-1,$P$5+$S$5+$V$5)&lt;$P$5+$S$5,"2","x"))))</f>
        <v>nw</v>
      </c>
      <c r="J17" s="17" t="str" cm="1">
        <f t="array" ref="J17">IF(OR(J16="",J16&lt;$P$6),"",IF(NETWORKDAYS.INTL(J16,J16,$B$88,holidays)=0,"nw",IF(MOD(NETWORKDAYS.INTL($P$6,J16,$B$88,holidays)-1,$P$5+$S$5+$V$5)&lt;$P$5,"1",IF(MOD(NETWORKDAYS.INTL($P$6,J16,$B$88,holidays)-1,$P$5+$S$5+$V$5)&lt;$P$5+$S$5,"2","x"))))</f>
        <v>2</v>
      </c>
      <c r="K17" s="17" t="str" cm="1">
        <f t="array" ref="K17">IF(OR(K16="",K16&lt;$P$6),"",IF(NETWORKDAYS.INTL(K16,K16,$B$88,holidays)=0,"nw",IF(MOD(NETWORKDAYS.INTL($P$6,K16,$B$88,holidays)-1,$P$5+$S$5+$V$5)&lt;$P$5,"1",IF(MOD(NETWORKDAYS.INTL($P$6,K16,$B$88,holidays)-1,$P$5+$S$5+$V$5)&lt;$P$5+$S$5,"2","x"))))</f>
        <v>2</v>
      </c>
      <c r="L17" s="17" t="str" cm="1">
        <f t="array" ref="L17">IF(OR(L16="",L16&lt;$P$6),"",IF(NETWORKDAYS.INTL(L16,L16,$B$88,holidays)=0,"nw",IF(MOD(NETWORKDAYS.INTL($P$6,L16,$B$88,holidays)-1,$P$5+$S$5+$V$5)&lt;$P$5,"1",IF(MOD(NETWORKDAYS.INTL($P$6,L16,$B$88,holidays)-1,$P$5+$S$5+$V$5)&lt;$P$5+$S$5,"2","x"))))</f>
        <v>x</v>
      </c>
      <c r="M17" s="17" t="str" cm="1">
        <f t="array" ref="M17">IF(OR(M16="",M16&lt;$P$6),"",IF(NETWORKDAYS.INTL(M16,M16,$B$88,holidays)=0,"nw",IF(MOD(NETWORKDAYS.INTL($P$6,M16,$B$88,holidays)-1,$P$5+$S$5+$V$5)&lt;$P$5,"1",IF(MOD(NETWORKDAYS.INTL($P$6,M16,$B$88,holidays)-1,$P$5+$S$5+$V$5)&lt;$P$5+$S$5,"2","x"))))</f>
        <v>x</v>
      </c>
      <c r="N17" s="17" t="str" cm="1">
        <f t="array" ref="N17">IF(OR(N16="",N16&lt;$P$6),"",IF(NETWORKDAYS.INTL(N16,N16,$B$88,holidays)=0,"nw",IF(MOD(NETWORKDAYS.INTL($P$6,N16,$B$88,holidays)-1,$P$5+$S$5+$V$5)&lt;$P$5,"1",IF(MOD(NETWORKDAYS.INTL($P$6,N16,$B$88,holidays)-1,$P$5+$S$5+$V$5)&lt;$P$5+$S$5,"2","x"))))</f>
        <v>1</v>
      </c>
      <c r="O17" s="17" t="str" cm="1">
        <f t="array" ref="O17">IF(OR(O16="",O16&lt;$P$6),"",IF(NETWORKDAYS.INTL(O16,O16,$B$88,holidays)=0,"nw",IF(MOD(NETWORKDAYS.INTL($P$6,O16,$B$88,holidays)-1,$P$5+$S$5+$V$5)&lt;$P$5,"1",IF(MOD(NETWORKDAYS.INTL($P$6,O16,$B$88,holidays)-1,$P$5+$S$5+$V$5)&lt;$P$5+$S$5,"2","x"))))</f>
        <v>nw</v>
      </c>
      <c r="P17" s="17" t="str" cm="1">
        <f t="array" ref="P17">IF(OR(P16="",P16&lt;$P$6),"",IF(NETWORKDAYS.INTL(P16,P16,$B$88,holidays)=0,"nw",IF(MOD(NETWORKDAYS.INTL($P$6,P16,$B$88,holidays)-1,$P$5+$S$5+$V$5)&lt;$P$5,"1",IF(MOD(NETWORKDAYS.INTL($P$6,P16,$B$88,holidays)-1,$P$5+$S$5+$V$5)&lt;$P$5+$S$5,"2","x"))))</f>
        <v>nw</v>
      </c>
      <c r="Q17" s="17" t="str" cm="1">
        <f t="array" ref="Q17">IF(OR(Q16="",Q16&lt;$P$6),"",IF(NETWORKDAYS.INTL(Q16,Q16,$B$88,holidays)=0,"nw",IF(MOD(NETWORKDAYS.INTL($P$6,Q16,$B$88,holidays)-1,$P$5+$S$5+$V$5)&lt;$P$5,"1",IF(MOD(NETWORKDAYS.INTL($P$6,Q16,$B$88,holidays)-1,$P$5+$S$5+$V$5)&lt;$P$5+$S$5,"2","x"))))</f>
        <v>1</v>
      </c>
      <c r="R17" s="17" t="str" cm="1">
        <f t="array" ref="R17">IF(OR(R16="",R16&lt;$P$6),"",IF(NETWORKDAYS.INTL(R16,R16,$B$88,holidays)=0,"nw",IF(MOD(NETWORKDAYS.INTL($P$6,R16,$B$88,holidays)-1,$P$5+$S$5+$V$5)&lt;$P$5,"1",IF(MOD(NETWORKDAYS.INTL($P$6,R16,$B$88,holidays)-1,$P$5+$S$5+$V$5)&lt;$P$5+$S$5,"2","x"))))</f>
        <v>2</v>
      </c>
      <c r="S17" s="17" t="str" cm="1">
        <f t="array" ref="S17">IF(OR(S16="",S16&lt;$P$6),"",IF(NETWORKDAYS.INTL(S16,S16,$B$88,holidays)=0,"nw",IF(MOD(NETWORKDAYS.INTL($P$6,S16,$B$88,holidays)-1,$P$5+$S$5+$V$5)&lt;$P$5,"1",IF(MOD(NETWORKDAYS.INTL($P$6,S16,$B$88,holidays)-1,$P$5+$S$5+$V$5)&lt;$P$5+$S$5,"2","x"))))</f>
        <v>2</v>
      </c>
      <c r="T17" s="17" t="str" cm="1">
        <f t="array" ref="T17">IF(OR(T16="",T16&lt;$P$6),"",IF(NETWORKDAYS.INTL(T16,T16,$B$88,holidays)=0,"nw",IF(MOD(NETWORKDAYS.INTL($P$6,T16,$B$88,holidays)-1,$P$5+$S$5+$V$5)&lt;$P$5,"1",IF(MOD(NETWORKDAYS.INTL($P$6,T16,$B$88,holidays)-1,$P$5+$S$5+$V$5)&lt;$P$5+$S$5,"2","x"))))</f>
        <v>x</v>
      </c>
      <c r="U17" s="17" t="str" cm="1">
        <f t="array" ref="U17">IF(OR(U16="",U16&lt;$P$6),"",IF(NETWORKDAYS.INTL(U16,U16,$B$88,holidays)=0,"nw",IF(MOD(NETWORKDAYS.INTL($P$6,U16,$B$88,holidays)-1,$P$5+$S$5+$V$5)&lt;$P$5,"1",IF(MOD(NETWORKDAYS.INTL($P$6,U16,$B$88,holidays)-1,$P$5+$S$5+$V$5)&lt;$P$5+$S$5,"2","x"))))</f>
        <v>x</v>
      </c>
      <c r="V17" s="17" t="str" cm="1">
        <f t="array" ref="V17">IF(OR(V16="",V16&lt;$P$6),"",IF(NETWORKDAYS.INTL(V16,V16,$B$88,holidays)=0,"nw",IF(MOD(NETWORKDAYS.INTL($P$6,V16,$B$88,holidays)-1,$P$5+$S$5+$V$5)&lt;$P$5,"1",IF(MOD(NETWORKDAYS.INTL($P$6,V16,$B$88,holidays)-1,$P$5+$S$5+$V$5)&lt;$P$5+$S$5,"2","x"))))</f>
        <v>nw</v>
      </c>
      <c r="W17" s="17" t="str" cm="1">
        <f t="array" ref="W17">IF(OR(W16="",W16&lt;$P$6),"",IF(NETWORKDAYS.INTL(W16,W16,$B$88,holidays)=0,"nw",IF(MOD(NETWORKDAYS.INTL($P$6,W16,$B$88,holidays)-1,$P$5+$S$5+$V$5)&lt;$P$5,"1",IF(MOD(NETWORKDAYS.INTL($P$6,W16,$B$88,holidays)-1,$P$5+$S$5+$V$5)&lt;$P$5+$S$5,"2","x"))))</f>
        <v>nw</v>
      </c>
      <c r="X17" s="17" t="str" cm="1">
        <f t="array" ref="X17">IF(OR(X16="",X16&lt;$P$6),"",IF(NETWORKDAYS.INTL(X16,X16,$B$88,holidays)=0,"nw",IF(MOD(NETWORKDAYS.INTL($P$6,X16,$B$88,holidays)-1,$P$5+$S$5+$V$5)&lt;$P$5,"1",IF(MOD(NETWORKDAYS.INTL($P$6,X16,$B$88,holidays)-1,$P$5+$S$5+$V$5)&lt;$P$5+$S$5,"2","x"))))</f>
        <v>nw</v>
      </c>
      <c r="Y17" s="17" t="str" cm="1">
        <f t="array" ref="Y17">IF(OR(Y16="",Y16&lt;$P$6),"",IF(NETWORKDAYS.INTL(Y16,Y16,$B$88,holidays)=0,"nw",IF(MOD(NETWORKDAYS.INTL($P$6,Y16,$B$88,holidays)-1,$P$5+$S$5+$V$5)&lt;$P$5,"1",IF(MOD(NETWORKDAYS.INTL($P$6,Y16,$B$88,holidays)-1,$P$5+$S$5+$V$5)&lt;$P$5+$S$5,"2","x"))))</f>
        <v>1</v>
      </c>
      <c r="Z17" s="17" t="str" cm="1">
        <f t="array" ref="Z17">IF(OR(Z16="",Z16&lt;$P$6),"",IF(NETWORKDAYS.INTL(Z16,Z16,$B$88,holidays)=0,"nw",IF(MOD(NETWORKDAYS.INTL($P$6,Z16,$B$88,holidays)-1,$P$5+$S$5+$V$5)&lt;$P$5,"1",IF(MOD(NETWORKDAYS.INTL($P$6,Z16,$B$88,holidays)-1,$P$5+$S$5+$V$5)&lt;$P$5+$S$5,"2","x"))))</f>
        <v>1</v>
      </c>
      <c r="AA17" s="17" t="str" cm="1">
        <f t="array" ref="AA17">IF(OR(AA16="",AA16&lt;$P$6),"",IF(NETWORKDAYS.INTL(AA16,AA16,$B$88,holidays)=0,"nw",IF(MOD(NETWORKDAYS.INTL($P$6,AA16,$B$88,holidays)-1,$P$5+$S$5+$V$5)&lt;$P$5,"1",IF(MOD(NETWORKDAYS.INTL($P$6,AA16,$B$88,holidays)-1,$P$5+$S$5+$V$5)&lt;$P$5+$S$5,"2","x"))))</f>
        <v>2</v>
      </c>
      <c r="AB17" s="17" t="str" cm="1">
        <f t="array" ref="AB17">IF(OR(AB16="",AB16&lt;$P$6),"",IF(NETWORKDAYS.INTL(AB16,AB16,$B$88,holidays)=0,"nw",IF(MOD(NETWORKDAYS.INTL($P$6,AB16,$B$88,holidays)-1,$P$5+$S$5+$V$5)&lt;$P$5,"1",IF(MOD(NETWORKDAYS.INTL($P$6,AB16,$B$88,holidays)-1,$P$5+$S$5+$V$5)&lt;$P$5+$S$5,"2","x"))))</f>
        <v>2</v>
      </c>
      <c r="AC17" s="17" t="str" cm="1">
        <f t="array" ref="AC17">IF(OR(AC16="",AC16&lt;$P$6),"",IF(NETWORKDAYS.INTL(AC16,AC16,$B$88,holidays)=0,"nw",IF(MOD(NETWORKDAYS.INTL($P$6,AC16,$B$88,holidays)-1,$P$5+$S$5+$V$5)&lt;$P$5,"1",IF(MOD(NETWORKDAYS.INTL($P$6,AC16,$B$88,holidays)-1,$P$5+$S$5+$V$5)&lt;$P$5+$S$5,"2","x"))))</f>
        <v>nw</v>
      </c>
      <c r="AD17" s="17" t="str" cm="1">
        <f t="array" ref="AD17">IF(OR(AD16="",AD16&lt;$P$6),"",IF(NETWORKDAYS.INTL(AD16,AD16,$B$88,holidays)=0,"nw",IF(MOD(NETWORKDAYS.INTL($P$6,AD16,$B$88,holidays)-1,$P$5+$S$5+$V$5)&lt;$P$5,"1",IF(MOD(NETWORKDAYS.INTL($P$6,AD16,$B$88,holidays)-1,$P$5+$S$5+$V$5)&lt;$P$5+$S$5,"2","x"))))</f>
        <v>nw</v>
      </c>
      <c r="AE17" s="17" t="str" cm="1">
        <f t="array" ref="AE17">IF(OR(AE16="",AE16&lt;$P$6),"",IF(NETWORKDAYS.INTL(AE16,AE16,$B$88,holidays)=0,"nw",IF(MOD(NETWORKDAYS.INTL($P$6,AE16,$B$88,holidays)-1,$P$5+$S$5+$V$5)&lt;$P$5,"1",IF(MOD(NETWORKDAYS.INTL($P$6,AE16,$B$88,holidays)-1,$P$5+$S$5+$V$5)&lt;$P$5+$S$5,"2","x"))))</f>
        <v>x</v>
      </c>
      <c r="AF17" s="17" t="str" cm="1">
        <f t="array" ref="AF17">IF(OR(AF16="",AF16&lt;$P$6),"",IF(NETWORKDAYS.INTL(AF16,AF16,$B$88,holidays)=0,"nw",IF(MOD(NETWORKDAYS.INTL($P$6,AF16,$B$88,holidays)-1,$P$5+$S$5+$V$5)&lt;$P$5,"1",IF(MOD(NETWORKDAYS.INTL($P$6,AF16,$B$88,holidays)-1,$P$5+$S$5+$V$5)&lt;$P$5+$S$5,"2","x"))))</f>
        <v/>
      </c>
      <c r="AG17" s="17" t="str" cm="1">
        <f t="array" ref="AG17">IF(OR(AG16="",AG16&lt;$P$6),"",IF(NETWORKDAYS.INTL(AG16,AG16,$B$88,holidays)=0,"nw",IF(MOD(NETWORKDAYS.INTL($P$6,AG16,$B$88,holidays)-1,$P$5+$S$5+$V$5)&lt;$P$5,"1",IF(MOD(NETWORKDAYS.INTL($P$6,AG16,$B$88,holidays)-1,$P$5+$S$5+$V$5)&lt;$P$5+$S$5,"2","x"))))</f>
        <v/>
      </c>
      <c r="AH17" s="17" t="str" cm="1">
        <f t="array" ref="AH17">IF(OR(AH16="",AH16&lt;$P$6),"",IF(NETWORKDAYS.INTL(AH16,AH16,$B$88,holidays)=0,"nw",IF(MOD(NETWORKDAYS.INTL($P$6,AH16,$B$88,holidays)-1,$P$5+$S$5+$V$5)&lt;$P$5,"1",IF(MOD(NETWORKDAYS.INTL($P$6,AH16,$B$88,holidays)-1,$P$5+$S$5+$V$5)&lt;$P$5+$S$5,"2","x"))))</f>
        <v/>
      </c>
      <c r="AI17" s="17" t="str" cm="1">
        <f t="array" ref="AI17">IF(OR(AI16="",AI16&lt;$P$6),"",IF(NETWORKDAYS.INTL(AI16,AI16,$B$88,holidays)=0,"nw",IF(MOD(NETWORKDAYS.INTL($P$6,AI16,$B$88,holidays)-1,$P$5+$S$5+$V$5)&lt;$P$5,"1",IF(MOD(NETWORKDAYS.INTL($P$6,AI16,$B$88,holidays)-1,$P$5+$S$5+$V$5)&lt;$P$5+$S$5,"2","x"))))</f>
        <v/>
      </c>
      <c r="AJ17" s="17" t="str" cm="1">
        <f t="array" ref="AJ17">IF(OR(AJ16="",AJ16&lt;$P$6),"",IF(NETWORKDAYS.INTL(AJ16,AJ16,$B$88,holidays)=0,"nw",IF(MOD(NETWORKDAYS.INTL($P$6,AJ16,$B$88,holidays)-1,$P$5+$S$5+$V$5)&lt;$P$5,"1",IF(MOD(NETWORKDAYS.INTL($P$6,AJ16,$B$88,holidays)-1,$P$5+$S$5+$V$5)&lt;$P$5+$S$5,"2","x"))))</f>
        <v/>
      </c>
      <c r="AK17" s="17" t="str" cm="1">
        <f t="array" ref="AK17">IF(OR(AK16="",AK16&lt;$P$6),"",IF(NETWORKDAYS.INTL(AK16,AK16,$B$88,holidays)=0,"nw",IF(MOD(NETWORKDAYS.INTL($P$6,AK16,$B$88,holidays)-1,$P$5+$S$5+$V$5)&lt;$P$5,"1",IF(MOD(NETWORKDAYS.INTL($P$6,AK16,$B$88,holidays)-1,$P$5+$S$5+$V$5)&lt;$P$5+$S$5,"2","x"))))</f>
        <v/>
      </c>
      <c r="AL17" s="17" t="str" cm="1">
        <f t="array" ref="AL17">IF(OR(AL16="",AL16&lt;$P$6),"",IF(NETWORKDAYS.INTL(AL16,AL16,$B$88,holidays)=0,"nw",IF(MOD(NETWORKDAYS.INTL($P$6,AL16,$B$88,holidays)-1,$P$5+$S$5+$V$5)&lt;$P$5,"1",IF(MOD(NETWORKDAYS.INTL($P$6,AL16,$B$88,holidays)-1,$P$5+$S$5+$V$5)&lt;$P$5+$S$5,"2","x"))))</f>
        <v/>
      </c>
      <c r="AN17" s="57" t="s">
        <v>72</v>
      </c>
    </row>
    <row r="18" spans="1:40" ht="15.75" x14ac:dyDescent="0.35">
      <c r="A18" s="38" t="s">
        <v>48</v>
      </c>
      <c r="B18" s="33" t="str">
        <f>IF(OR(B16="",B16&lt;$AD$6),"",IF(MOD(B16-$AD$6,$AD$5)=0,"p",""))</f>
        <v/>
      </c>
      <c r="C18" s="33" t="str">
        <f t="shared" ref="C18:AL18" si="2">IF(OR(C16="",C16&lt;$AD$6),"",IF(MOD(C16-$AD$6,$AD$5)=0,"p",""))</f>
        <v/>
      </c>
      <c r="D18" s="33" t="str">
        <f t="shared" si="2"/>
        <v/>
      </c>
      <c r="E18" s="33" t="str">
        <f t="shared" si="2"/>
        <v/>
      </c>
      <c r="F18" s="33" t="str">
        <f t="shared" si="2"/>
        <v/>
      </c>
      <c r="G18" s="33" t="str">
        <f t="shared" si="2"/>
        <v/>
      </c>
      <c r="H18" s="33" t="str">
        <f t="shared" si="2"/>
        <v/>
      </c>
      <c r="I18" s="33" t="str">
        <f t="shared" si="2"/>
        <v/>
      </c>
      <c r="J18" s="33" t="str">
        <f t="shared" si="2"/>
        <v/>
      </c>
      <c r="K18" s="33" t="str">
        <f t="shared" si="2"/>
        <v/>
      </c>
      <c r="L18" s="33" t="str">
        <f t="shared" si="2"/>
        <v/>
      </c>
      <c r="M18" s="33" t="str">
        <f t="shared" si="2"/>
        <v/>
      </c>
      <c r="N18" s="33" t="str">
        <f t="shared" si="2"/>
        <v>p</v>
      </c>
      <c r="O18" s="33" t="str">
        <f t="shared" si="2"/>
        <v/>
      </c>
      <c r="P18" s="33" t="str">
        <f t="shared" si="2"/>
        <v/>
      </c>
      <c r="Q18" s="33" t="str">
        <f t="shared" si="2"/>
        <v/>
      </c>
      <c r="R18" s="33" t="str">
        <f t="shared" si="2"/>
        <v/>
      </c>
      <c r="S18" s="33" t="str">
        <f t="shared" si="2"/>
        <v/>
      </c>
      <c r="T18" s="33" t="str">
        <f t="shared" si="2"/>
        <v/>
      </c>
      <c r="U18" s="33" t="str">
        <f t="shared" si="2"/>
        <v/>
      </c>
      <c r="V18" s="33" t="str">
        <f t="shared" si="2"/>
        <v/>
      </c>
      <c r="W18" s="33" t="str">
        <f t="shared" si="2"/>
        <v/>
      </c>
      <c r="X18" s="33" t="str">
        <f t="shared" si="2"/>
        <v/>
      </c>
      <c r="Y18" s="33" t="str">
        <f t="shared" si="2"/>
        <v/>
      </c>
      <c r="Z18" s="33" t="str">
        <f t="shared" si="2"/>
        <v/>
      </c>
      <c r="AA18" s="33" t="str">
        <f t="shared" si="2"/>
        <v/>
      </c>
      <c r="AB18" s="33" t="str">
        <f t="shared" si="2"/>
        <v>p</v>
      </c>
      <c r="AC18" s="33" t="str">
        <f t="shared" si="2"/>
        <v/>
      </c>
      <c r="AD18" s="33" t="str">
        <f t="shared" si="2"/>
        <v/>
      </c>
      <c r="AE18" s="33" t="str">
        <f t="shared" si="2"/>
        <v/>
      </c>
      <c r="AF18" s="33" t="str">
        <f t="shared" si="2"/>
        <v/>
      </c>
      <c r="AG18" s="33" t="str">
        <f t="shared" si="2"/>
        <v/>
      </c>
      <c r="AH18" s="33" t="str">
        <f t="shared" si="2"/>
        <v/>
      </c>
      <c r="AI18" s="33" t="str">
        <f t="shared" si="2"/>
        <v/>
      </c>
      <c r="AJ18" s="33" t="str">
        <f t="shared" si="2"/>
        <v/>
      </c>
      <c r="AK18" s="33" t="str">
        <f t="shared" si="2"/>
        <v/>
      </c>
      <c r="AL18" s="33" t="str">
        <f t="shared" si="2"/>
        <v/>
      </c>
      <c r="AN18" s="57" t="s">
        <v>74</v>
      </c>
    </row>
    <row r="19" spans="1:40" ht="15.75" x14ac:dyDescent="0.35">
      <c r="A19" s="30"/>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N19" s="57"/>
    </row>
    <row r="20" spans="1:40" ht="15.75" x14ac:dyDescent="0.35">
      <c r="A20" s="32">
        <f>DATE(YEAR(A16+35),MONTH(A16+35),1)</f>
        <v>44621</v>
      </c>
      <c r="B20" s="27" t="str" cm="1">
        <f t="array" ref="B20">IF(MONTH($A20)&lt;&gt;MONTH($A20-WEEKDAY($A20,$C$6)+(COLUMN(B20)-COLUMN($B20)+1)),"",$A20-WEEKDAY($A20,$C$6)+(COLUMN(B20)-COLUMN($B20)+1))</f>
        <v/>
      </c>
      <c r="C20" s="27" t="str" cm="1">
        <f t="array" ref="C20">IF(MONTH($A20)&lt;&gt;MONTH($A20-WEEKDAY($A20,$C$6)+(COLUMN(C20)-COLUMN($B20)+1)),"",$A20-WEEKDAY($A20,$C$6)+(COLUMN(C20)-COLUMN($B20)+1))</f>
        <v/>
      </c>
      <c r="D20" s="27" cm="1">
        <f t="array" ref="D20">IF(MONTH($A20)&lt;&gt;MONTH($A20-WEEKDAY($A20,$C$6)+(COLUMN(D20)-COLUMN($B20)+1)),"",$A20-WEEKDAY($A20,$C$6)+(COLUMN(D20)-COLUMN($B20)+1))</f>
        <v>44621</v>
      </c>
      <c r="E20" s="27" cm="1">
        <f t="array" ref="E20">IF(MONTH($A20)&lt;&gt;MONTH($A20-WEEKDAY($A20,$C$6)+(COLUMN(E20)-COLUMN($B20)+1)),"",$A20-WEEKDAY($A20,$C$6)+(COLUMN(E20)-COLUMN($B20)+1))</f>
        <v>44622</v>
      </c>
      <c r="F20" s="27" cm="1">
        <f t="array" ref="F20">IF(MONTH($A20)&lt;&gt;MONTH($A20-WEEKDAY($A20,$C$6)+(COLUMN(F20)-COLUMN($B20)+1)),"",$A20-WEEKDAY($A20,$C$6)+(COLUMN(F20)-COLUMN($B20)+1))</f>
        <v>44623</v>
      </c>
      <c r="G20" s="27" cm="1">
        <f t="array" ref="G20">IF(MONTH($A20)&lt;&gt;MONTH($A20-WEEKDAY($A20,$C$6)+(COLUMN(G20)-COLUMN($B20)+1)),"",$A20-WEEKDAY($A20,$C$6)+(COLUMN(G20)-COLUMN($B20)+1))</f>
        <v>44624</v>
      </c>
      <c r="H20" s="27" cm="1">
        <f t="array" ref="H20">IF(MONTH($A20)&lt;&gt;MONTH($A20-WEEKDAY($A20,$C$6)+(COLUMN(H20)-COLUMN($B20)+1)),"",$A20-WEEKDAY($A20,$C$6)+(COLUMN(H20)-COLUMN($B20)+1))</f>
        <v>44625</v>
      </c>
      <c r="I20" s="27" cm="1">
        <f t="array" ref="I20">IF(MONTH($A20)&lt;&gt;MONTH($A20-WEEKDAY($A20,$C$6)+(COLUMN(I20)-COLUMN($B20)+1)),"",$A20-WEEKDAY($A20,$C$6)+(COLUMN(I20)-COLUMN($B20)+1))</f>
        <v>44626</v>
      </c>
      <c r="J20" s="27" cm="1">
        <f t="array" ref="J20">IF(MONTH($A20)&lt;&gt;MONTH($A20-WEEKDAY($A20,$C$6)+(COLUMN(J20)-COLUMN($B20)+1)),"",$A20-WEEKDAY($A20,$C$6)+(COLUMN(J20)-COLUMN($B20)+1))</f>
        <v>44627</v>
      </c>
      <c r="K20" s="27" cm="1">
        <f t="array" ref="K20">IF(MONTH($A20)&lt;&gt;MONTH($A20-WEEKDAY($A20,$C$6)+(COLUMN(K20)-COLUMN($B20)+1)),"",$A20-WEEKDAY($A20,$C$6)+(COLUMN(K20)-COLUMN($B20)+1))</f>
        <v>44628</v>
      </c>
      <c r="L20" s="27" cm="1">
        <f t="array" ref="L20">IF(MONTH($A20)&lt;&gt;MONTH($A20-WEEKDAY($A20,$C$6)+(COLUMN(L20)-COLUMN($B20)+1)),"",$A20-WEEKDAY($A20,$C$6)+(COLUMN(L20)-COLUMN($B20)+1))</f>
        <v>44629</v>
      </c>
      <c r="M20" s="27" cm="1">
        <f t="array" ref="M20">IF(MONTH($A20)&lt;&gt;MONTH($A20-WEEKDAY($A20,$C$6)+(COLUMN(M20)-COLUMN($B20)+1)),"",$A20-WEEKDAY($A20,$C$6)+(COLUMN(M20)-COLUMN($B20)+1))</f>
        <v>44630</v>
      </c>
      <c r="N20" s="27" cm="1">
        <f t="array" ref="N20">IF(MONTH($A20)&lt;&gt;MONTH($A20-WEEKDAY($A20,$C$6)+(COLUMN(N20)-COLUMN($B20)+1)),"",$A20-WEEKDAY($A20,$C$6)+(COLUMN(N20)-COLUMN($B20)+1))</f>
        <v>44631</v>
      </c>
      <c r="O20" s="27" cm="1">
        <f t="array" ref="O20">IF(MONTH($A20)&lt;&gt;MONTH($A20-WEEKDAY($A20,$C$6)+(COLUMN(O20)-COLUMN($B20)+1)),"",$A20-WEEKDAY($A20,$C$6)+(COLUMN(O20)-COLUMN($B20)+1))</f>
        <v>44632</v>
      </c>
      <c r="P20" s="27" cm="1">
        <f t="array" ref="P20">IF(MONTH($A20)&lt;&gt;MONTH($A20-WEEKDAY($A20,$C$6)+(COLUMN(P20)-COLUMN($B20)+1)),"",$A20-WEEKDAY($A20,$C$6)+(COLUMN(P20)-COLUMN($B20)+1))</f>
        <v>44633</v>
      </c>
      <c r="Q20" s="27" cm="1">
        <f t="array" ref="Q20">IF(MONTH($A20)&lt;&gt;MONTH($A20-WEEKDAY($A20,$C$6)+(COLUMN(Q20)-COLUMN($B20)+1)),"",$A20-WEEKDAY($A20,$C$6)+(COLUMN(Q20)-COLUMN($B20)+1))</f>
        <v>44634</v>
      </c>
      <c r="R20" s="27" cm="1">
        <f t="array" ref="R20">IF(MONTH($A20)&lt;&gt;MONTH($A20-WEEKDAY($A20,$C$6)+(COLUMN(R20)-COLUMN($B20)+1)),"",$A20-WEEKDAY($A20,$C$6)+(COLUMN(R20)-COLUMN($B20)+1))</f>
        <v>44635</v>
      </c>
      <c r="S20" s="27" cm="1">
        <f t="array" ref="S20">IF(MONTH($A20)&lt;&gt;MONTH($A20-WEEKDAY($A20,$C$6)+(COLUMN(S20)-COLUMN($B20)+1)),"",$A20-WEEKDAY($A20,$C$6)+(COLUMN(S20)-COLUMN($B20)+1))</f>
        <v>44636</v>
      </c>
      <c r="T20" s="27" cm="1">
        <f t="array" ref="T20">IF(MONTH($A20)&lt;&gt;MONTH($A20-WEEKDAY($A20,$C$6)+(COLUMN(T20)-COLUMN($B20)+1)),"",$A20-WEEKDAY($A20,$C$6)+(COLUMN(T20)-COLUMN($B20)+1))</f>
        <v>44637</v>
      </c>
      <c r="U20" s="27" cm="1">
        <f t="array" ref="U20">IF(MONTH($A20)&lt;&gt;MONTH($A20-WEEKDAY($A20,$C$6)+(COLUMN(U20)-COLUMN($B20)+1)),"",$A20-WEEKDAY($A20,$C$6)+(COLUMN(U20)-COLUMN($B20)+1))</f>
        <v>44638</v>
      </c>
      <c r="V20" s="27" cm="1">
        <f t="array" ref="V20">IF(MONTH($A20)&lt;&gt;MONTH($A20-WEEKDAY($A20,$C$6)+(COLUMN(V20)-COLUMN($B20)+1)),"",$A20-WEEKDAY($A20,$C$6)+(COLUMN(V20)-COLUMN($B20)+1))</f>
        <v>44639</v>
      </c>
      <c r="W20" s="27" cm="1">
        <f t="array" ref="W20">IF(MONTH($A20)&lt;&gt;MONTH($A20-WEEKDAY($A20,$C$6)+(COLUMN(W20)-COLUMN($B20)+1)),"",$A20-WEEKDAY($A20,$C$6)+(COLUMN(W20)-COLUMN($B20)+1))</f>
        <v>44640</v>
      </c>
      <c r="X20" s="27" cm="1">
        <f t="array" ref="X20">IF(MONTH($A20)&lt;&gt;MONTH($A20-WEEKDAY($A20,$C$6)+(COLUMN(X20)-COLUMN($B20)+1)),"",$A20-WEEKDAY($A20,$C$6)+(COLUMN(X20)-COLUMN($B20)+1))</f>
        <v>44641</v>
      </c>
      <c r="Y20" s="27" cm="1">
        <f t="array" ref="Y20">IF(MONTH($A20)&lt;&gt;MONTH($A20-WEEKDAY($A20,$C$6)+(COLUMN(Y20)-COLUMN($B20)+1)),"",$A20-WEEKDAY($A20,$C$6)+(COLUMN(Y20)-COLUMN($B20)+1))</f>
        <v>44642</v>
      </c>
      <c r="Z20" s="27" cm="1">
        <f t="array" ref="Z20">IF(MONTH($A20)&lt;&gt;MONTH($A20-WEEKDAY($A20,$C$6)+(COLUMN(Z20)-COLUMN($B20)+1)),"",$A20-WEEKDAY($A20,$C$6)+(COLUMN(Z20)-COLUMN($B20)+1))</f>
        <v>44643</v>
      </c>
      <c r="AA20" s="27" cm="1">
        <f t="array" ref="AA20">IF(MONTH($A20)&lt;&gt;MONTH($A20-WEEKDAY($A20,$C$6)+(COLUMN(AA20)-COLUMN($B20)+1)),"",$A20-WEEKDAY($A20,$C$6)+(COLUMN(AA20)-COLUMN($B20)+1))</f>
        <v>44644</v>
      </c>
      <c r="AB20" s="27" cm="1">
        <f t="array" ref="AB20">IF(MONTH($A20)&lt;&gt;MONTH($A20-WEEKDAY($A20,$C$6)+(COLUMN(AB20)-COLUMN($B20)+1)),"",$A20-WEEKDAY($A20,$C$6)+(COLUMN(AB20)-COLUMN($B20)+1))</f>
        <v>44645</v>
      </c>
      <c r="AC20" s="27" cm="1">
        <f t="array" ref="AC20">IF(MONTH($A20)&lt;&gt;MONTH($A20-WEEKDAY($A20,$C$6)+(COLUMN(AC20)-COLUMN($B20)+1)),"",$A20-WEEKDAY($A20,$C$6)+(COLUMN(AC20)-COLUMN($B20)+1))</f>
        <v>44646</v>
      </c>
      <c r="AD20" s="27" cm="1">
        <f t="array" ref="AD20">IF(MONTH($A20)&lt;&gt;MONTH($A20-WEEKDAY($A20,$C$6)+(COLUMN(AD20)-COLUMN($B20)+1)),"",$A20-WEEKDAY($A20,$C$6)+(COLUMN(AD20)-COLUMN($B20)+1))</f>
        <v>44647</v>
      </c>
      <c r="AE20" s="27" cm="1">
        <f t="array" ref="AE20">IF(MONTH($A20)&lt;&gt;MONTH($A20-WEEKDAY($A20,$C$6)+(COLUMN(AE20)-COLUMN($B20)+1)),"",$A20-WEEKDAY($A20,$C$6)+(COLUMN(AE20)-COLUMN($B20)+1))</f>
        <v>44648</v>
      </c>
      <c r="AF20" s="27" cm="1">
        <f t="array" ref="AF20">IF(MONTH($A20)&lt;&gt;MONTH($A20-WEEKDAY($A20,$C$6)+(COLUMN(AF20)-COLUMN($B20)+1)),"",$A20-WEEKDAY($A20,$C$6)+(COLUMN(AF20)-COLUMN($B20)+1))</f>
        <v>44649</v>
      </c>
      <c r="AG20" s="27" cm="1">
        <f t="array" ref="AG20">IF(MONTH($A20)&lt;&gt;MONTH($A20-WEEKDAY($A20,$C$6)+(COLUMN(AG20)-COLUMN($B20)+1)),"",$A20-WEEKDAY($A20,$C$6)+(COLUMN(AG20)-COLUMN($B20)+1))</f>
        <v>44650</v>
      </c>
      <c r="AH20" s="27" cm="1">
        <f t="array" ref="AH20">IF(MONTH($A20)&lt;&gt;MONTH($A20-WEEKDAY($A20,$C$6)+(COLUMN(AH20)-COLUMN($B20)+1)),"",$A20-WEEKDAY($A20,$C$6)+(COLUMN(AH20)-COLUMN($B20)+1))</f>
        <v>44651</v>
      </c>
      <c r="AI20" s="27" t="str" cm="1">
        <f t="array" ref="AI20">IF(MONTH($A20)&lt;&gt;MONTH($A20-WEEKDAY($A20,$C$6)+(COLUMN(AI20)-COLUMN($B20)+1)),"",$A20-WEEKDAY($A20,$C$6)+(COLUMN(AI20)-COLUMN($B20)+1))</f>
        <v/>
      </c>
      <c r="AJ20" s="27" t="str" cm="1">
        <f t="array" ref="AJ20">IF(MONTH($A20)&lt;&gt;MONTH($A20-WEEKDAY($A20,$C$6)+(COLUMN(AJ20)-COLUMN($B20)+1)),"",$A20-WEEKDAY($A20,$C$6)+(COLUMN(AJ20)-COLUMN($B20)+1))</f>
        <v/>
      </c>
      <c r="AK20" s="27" t="str" cm="1">
        <f t="array" ref="AK20">IF(MONTH($A20)&lt;&gt;MONTH($A20-WEEKDAY($A20,$C$6)+(COLUMN(AK20)-COLUMN($B20)+1)),"",$A20-WEEKDAY($A20,$C$6)+(COLUMN(AK20)-COLUMN($B20)+1))</f>
        <v/>
      </c>
      <c r="AL20" s="27" t="str" cm="1">
        <f t="array" ref="AL20">IF(MONTH($A20)&lt;&gt;MONTH($A20-WEEKDAY($A20,$C$6)+(COLUMN(AL20)-COLUMN($B20)+1)),"",$A20-WEEKDAY($A20,$C$6)+(COLUMN(AL20)-COLUMN($B20)+1))</f>
        <v/>
      </c>
      <c r="AN20" s="56" t="s">
        <v>77</v>
      </c>
    </row>
    <row r="21" spans="1:40" ht="15.75" x14ac:dyDescent="0.35">
      <c r="A21" s="34" t="s">
        <v>49</v>
      </c>
      <c r="B21" s="17" t="str" cm="1">
        <f t="array" ref="B21">IF(OR(B20="",B20&lt;$P$6),"",IF(NETWORKDAYS.INTL(B20,B20,$B$88,holidays)=0,"nw",IF(MOD(NETWORKDAYS.INTL($P$6,B20,$B$88,holidays)-1,$P$5+$S$5+$V$5)&lt;$P$5,"1",IF(MOD(NETWORKDAYS.INTL($P$6,B20,$B$88,holidays)-1,$P$5+$S$5+$V$5)&lt;$P$5+$S$5,"2","x"))))</f>
        <v/>
      </c>
      <c r="C21" s="17" t="str" cm="1">
        <f t="array" ref="C21">IF(OR(C20="",C20&lt;$P$6),"",IF(NETWORKDAYS.INTL(C20,C20,$B$88,holidays)=0,"nw",IF(MOD(NETWORKDAYS.INTL($P$6,C20,$B$88,holidays)-1,$P$5+$S$5+$V$5)&lt;$P$5,"1",IF(MOD(NETWORKDAYS.INTL($P$6,C20,$B$88,holidays)-1,$P$5+$S$5+$V$5)&lt;$P$5+$S$5,"2","x"))))</f>
        <v/>
      </c>
      <c r="D21" s="17" t="str" cm="1">
        <f t="array" ref="D21">IF(OR(D20="",D20&lt;$P$6),"",IF(NETWORKDAYS.INTL(D20,D20,$B$88,holidays)=0,"nw",IF(MOD(NETWORKDAYS.INTL($P$6,D20,$B$88,holidays)-1,$P$5+$S$5+$V$5)&lt;$P$5,"1",IF(MOD(NETWORKDAYS.INTL($P$6,D20,$B$88,holidays)-1,$P$5+$S$5+$V$5)&lt;$P$5+$S$5,"2","x"))))</f>
        <v>x</v>
      </c>
      <c r="E21" s="17" t="str" cm="1">
        <f t="array" ref="E21">IF(OR(E20="",E20&lt;$P$6),"",IF(NETWORKDAYS.INTL(E20,E20,$B$88,holidays)=0,"nw",IF(MOD(NETWORKDAYS.INTL($P$6,E20,$B$88,holidays)-1,$P$5+$S$5+$V$5)&lt;$P$5,"1",IF(MOD(NETWORKDAYS.INTL($P$6,E20,$B$88,holidays)-1,$P$5+$S$5+$V$5)&lt;$P$5+$S$5,"2","x"))))</f>
        <v>1</v>
      </c>
      <c r="F21" s="17" t="str" cm="1">
        <f t="array" ref="F21">IF(OR(F20="",F20&lt;$P$6),"",IF(NETWORKDAYS.INTL(F20,F20,$B$88,holidays)=0,"nw",IF(MOD(NETWORKDAYS.INTL($P$6,F20,$B$88,holidays)-1,$P$5+$S$5+$V$5)&lt;$P$5,"1",IF(MOD(NETWORKDAYS.INTL($P$6,F20,$B$88,holidays)-1,$P$5+$S$5+$V$5)&lt;$P$5+$S$5,"2","x"))))</f>
        <v>1</v>
      </c>
      <c r="G21" s="17" t="str" cm="1">
        <f t="array" ref="G21">IF(OR(G20="",G20&lt;$P$6),"",IF(NETWORKDAYS.INTL(G20,G20,$B$88,holidays)=0,"nw",IF(MOD(NETWORKDAYS.INTL($P$6,G20,$B$88,holidays)-1,$P$5+$S$5+$V$5)&lt;$P$5,"1",IF(MOD(NETWORKDAYS.INTL($P$6,G20,$B$88,holidays)-1,$P$5+$S$5+$V$5)&lt;$P$5+$S$5,"2","x"))))</f>
        <v>2</v>
      </c>
      <c r="H21" s="17" t="str" cm="1">
        <f t="array" ref="H21">IF(OR(H20="",H20&lt;$P$6),"",IF(NETWORKDAYS.INTL(H20,H20,$B$88,holidays)=0,"nw",IF(MOD(NETWORKDAYS.INTL($P$6,H20,$B$88,holidays)-1,$P$5+$S$5+$V$5)&lt;$P$5,"1",IF(MOD(NETWORKDAYS.INTL($P$6,H20,$B$88,holidays)-1,$P$5+$S$5+$V$5)&lt;$P$5+$S$5,"2","x"))))</f>
        <v>nw</v>
      </c>
      <c r="I21" s="17" t="str" cm="1">
        <f t="array" ref="I21">IF(OR(I20="",I20&lt;$P$6),"",IF(NETWORKDAYS.INTL(I20,I20,$B$88,holidays)=0,"nw",IF(MOD(NETWORKDAYS.INTL($P$6,I20,$B$88,holidays)-1,$P$5+$S$5+$V$5)&lt;$P$5,"1",IF(MOD(NETWORKDAYS.INTL($P$6,I20,$B$88,holidays)-1,$P$5+$S$5+$V$5)&lt;$P$5+$S$5,"2","x"))))</f>
        <v>nw</v>
      </c>
      <c r="J21" s="17" t="str" cm="1">
        <f t="array" ref="J21">IF(OR(J20="",J20&lt;$P$6),"",IF(NETWORKDAYS.INTL(J20,J20,$B$88,holidays)=0,"nw",IF(MOD(NETWORKDAYS.INTL($P$6,J20,$B$88,holidays)-1,$P$5+$S$5+$V$5)&lt;$P$5,"1",IF(MOD(NETWORKDAYS.INTL($P$6,J20,$B$88,holidays)-1,$P$5+$S$5+$V$5)&lt;$P$5+$S$5,"2","x"))))</f>
        <v>2</v>
      </c>
      <c r="K21" s="17" t="str" cm="1">
        <f t="array" ref="K21">IF(OR(K20="",K20&lt;$P$6),"",IF(NETWORKDAYS.INTL(K20,K20,$B$88,holidays)=0,"nw",IF(MOD(NETWORKDAYS.INTL($P$6,K20,$B$88,holidays)-1,$P$5+$S$5+$V$5)&lt;$P$5,"1",IF(MOD(NETWORKDAYS.INTL($P$6,K20,$B$88,holidays)-1,$P$5+$S$5+$V$5)&lt;$P$5+$S$5,"2","x"))))</f>
        <v>x</v>
      </c>
      <c r="L21" s="17" t="str" cm="1">
        <f t="array" ref="L21">IF(OR(L20="",L20&lt;$P$6),"",IF(NETWORKDAYS.INTL(L20,L20,$B$88,holidays)=0,"nw",IF(MOD(NETWORKDAYS.INTL($P$6,L20,$B$88,holidays)-1,$P$5+$S$5+$V$5)&lt;$P$5,"1",IF(MOD(NETWORKDAYS.INTL($P$6,L20,$B$88,holidays)-1,$P$5+$S$5+$V$5)&lt;$P$5+$S$5,"2","x"))))</f>
        <v>x</v>
      </c>
      <c r="M21" s="17" t="str" cm="1">
        <f t="array" ref="M21">IF(OR(M20="",M20&lt;$P$6),"",IF(NETWORKDAYS.INTL(M20,M20,$B$88,holidays)=0,"nw",IF(MOD(NETWORKDAYS.INTL($P$6,M20,$B$88,holidays)-1,$P$5+$S$5+$V$5)&lt;$P$5,"1",IF(MOD(NETWORKDAYS.INTL($P$6,M20,$B$88,holidays)-1,$P$5+$S$5+$V$5)&lt;$P$5+$S$5,"2","x"))))</f>
        <v>1</v>
      </c>
      <c r="N21" s="17" t="str" cm="1">
        <f t="array" ref="N21">IF(OR(N20="",N20&lt;$P$6),"",IF(NETWORKDAYS.INTL(N20,N20,$B$88,holidays)=0,"nw",IF(MOD(NETWORKDAYS.INTL($P$6,N20,$B$88,holidays)-1,$P$5+$S$5+$V$5)&lt;$P$5,"1",IF(MOD(NETWORKDAYS.INTL($P$6,N20,$B$88,holidays)-1,$P$5+$S$5+$V$5)&lt;$P$5+$S$5,"2","x"))))</f>
        <v>1</v>
      </c>
      <c r="O21" s="17" t="str" cm="1">
        <f t="array" ref="O21">IF(OR(O20="",O20&lt;$P$6),"",IF(NETWORKDAYS.INTL(O20,O20,$B$88,holidays)=0,"nw",IF(MOD(NETWORKDAYS.INTL($P$6,O20,$B$88,holidays)-1,$P$5+$S$5+$V$5)&lt;$P$5,"1",IF(MOD(NETWORKDAYS.INTL($P$6,O20,$B$88,holidays)-1,$P$5+$S$5+$V$5)&lt;$P$5+$S$5,"2","x"))))</f>
        <v>nw</v>
      </c>
      <c r="P21" s="17" t="str" cm="1">
        <f t="array" ref="P21">IF(OR(P20="",P20&lt;$P$6),"",IF(NETWORKDAYS.INTL(P20,P20,$B$88,holidays)=0,"nw",IF(MOD(NETWORKDAYS.INTL($P$6,P20,$B$88,holidays)-1,$P$5+$S$5+$V$5)&lt;$P$5,"1",IF(MOD(NETWORKDAYS.INTL($P$6,P20,$B$88,holidays)-1,$P$5+$S$5+$V$5)&lt;$P$5+$S$5,"2","x"))))</f>
        <v>nw</v>
      </c>
      <c r="Q21" s="17" t="str" cm="1">
        <f t="array" ref="Q21">IF(OR(Q20="",Q20&lt;$P$6),"",IF(NETWORKDAYS.INTL(Q20,Q20,$B$88,holidays)=0,"nw",IF(MOD(NETWORKDAYS.INTL($P$6,Q20,$B$88,holidays)-1,$P$5+$S$5+$V$5)&lt;$P$5,"1",IF(MOD(NETWORKDAYS.INTL($P$6,Q20,$B$88,holidays)-1,$P$5+$S$5+$V$5)&lt;$P$5+$S$5,"2","x"))))</f>
        <v>2</v>
      </c>
      <c r="R21" s="17" t="str" cm="1">
        <f t="array" ref="R21">IF(OR(R20="",R20&lt;$P$6),"",IF(NETWORKDAYS.INTL(R20,R20,$B$88,holidays)=0,"nw",IF(MOD(NETWORKDAYS.INTL($P$6,R20,$B$88,holidays)-1,$P$5+$S$5+$V$5)&lt;$P$5,"1",IF(MOD(NETWORKDAYS.INTL($P$6,R20,$B$88,holidays)-1,$P$5+$S$5+$V$5)&lt;$P$5+$S$5,"2","x"))))</f>
        <v>2</v>
      </c>
      <c r="S21" s="17" t="str" cm="1">
        <f t="array" ref="S21">IF(OR(S20="",S20&lt;$P$6),"",IF(NETWORKDAYS.INTL(S20,S20,$B$88,holidays)=0,"nw",IF(MOD(NETWORKDAYS.INTL($P$6,S20,$B$88,holidays)-1,$P$5+$S$5+$V$5)&lt;$P$5,"1",IF(MOD(NETWORKDAYS.INTL($P$6,S20,$B$88,holidays)-1,$P$5+$S$5+$V$5)&lt;$P$5+$S$5,"2","x"))))</f>
        <v>x</v>
      </c>
      <c r="T21" s="17" t="str" cm="1">
        <f t="array" ref="T21">IF(OR(T20="",T20&lt;$P$6),"",IF(NETWORKDAYS.INTL(T20,T20,$B$88,holidays)=0,"nw",IF(MOD(NETWORKDAYS.INTL($P$6,T20,$B$88,holidays)-1,$P$5+$S$5+$V$5)&lt;$P$5,"1",IF(MOD(NETWORKDAYS.INTL($P$6,T20,$B$88,holidays)-1,$P$5+$S$5+$V$5)&lt;$P$5+$S$5,"2","x"))))</f>
        <v>x</v>
      </c>
      <c r="U21" s="17" t="str" cm="1">
        <f t="array" ref="U21">IF(OR(U20="",U20&lt;$P$6),"",IF(NETWORKDAYS.INTL(U20,U20,$B$88,holidays)=0,"nw",IF(MOD(NETWORKDAYS.INTL($P$6,U20,$B$88,holidays)-1,$P$5+$S$5+$V$5)&lt;$P$5,"1",IF(MOD(NETWORKDAYS.INTL($P$6,U20,$B$88,holidays)-1,$P$5+$S$5+$V$5)&lt;$P$5+$S$5,"2","x"))))</f>
        <v>1</v>
      </c>
      <c r="V21" s="17" t="str" cm="1">
        <f t="array" ref="V21">IF(OR(V20="",V20&lt;$P$6),"",IF(NETWORKDAYS.INTL(V20,V20,$B$88,holidays)=0,"nw",IF(MOD(NETWORKDAYS.INTL($P$6,V20,$B$88,holidays)-1,$P$5+$S$5+$V$5)&lt;$P$5,"1",IF(MOD(NETWORKDAYS.INTL($P$6,V20,$B$88,holidays)-1,$P$5+$S$5+$V$5)&lt;$P$5+$S$5,"2","x"))))</f>
        <v>nw</v>
      </c>
      <c r="W21" s="17" t="str" cm="1">
        <f t="array" ref="W21">IF(OR(W20="",W20&lt;$P$6),"",IF(NETWORKDAYS.INTL(W20,W20,$B$88,holidays)=0,"nw",IF(MOD(NETWORKDAYS.INTL($P$6,W20,$B$88,holidays)-1,$P$5+$S$5+$V$5)&lt;$P$5,"1",IF(MOD(NETWORKDAYS.INTL($P$6,W20,$B$88,holidays)-1,$P$5+$S$5+$V$5)&lt;$P$5+$S$5,"2","x"))))</f>
        <v>nw</v>
      </c>
      <c r="X21" s="17" t="str" cm="1">
        <f t="array" ref="X21">IF(OR(X20="",X20&lt;$P$6),"",IF(NETWORKDAYS.INTL(X20,X20,$B$88,holidays)=0,"nw",IF(MOD(NETWORKDAYS.INTL($P$6,X20,$B$88,holidays)-1,$P$5+$S$5+$V$5)&lt;$P$5,"1",IF(MOD(NETWORKDAYS.INTL($P$6,X20,$B$88,holidays)-1,$P$5+$S$5+$V$5)&lt;$P$5+$S$5,"2","x"))))</f>
        <v>1</v>
      </c>
      <c r="Y21" s="17" t="str" cm="1">
        <f t="array" ref="Y21">IF(OR(Y20="",Y20&lt;$P$6),"",IF(NETWORKDAYS.INTL(Y20,Y20,$B$88,holidays)=0,"nw",IF(MOD(NETWORKDAYS.INTL($P$6,Y20,$B$88,holidays)-1,$P$5+$S$5+$V$5)&lt;$P$5,"1",IF(MOD(NETWORKDAYS.INTL($P$6,Y20,$B$88,holidays)-1,$P$5+$S$5+$V$5)&lt;$P$5+$S$5,"2","x"))))</f>
        <v>2</v>
      </c>
      <c r="Z21" s="17" t="str" cm="1">
        <f t="array" ref="Z21">IF(OR(Z20="",Z20&lt;$P$6),"",IF(NETWORKDAYS.INTL(Z20,Z20,$B$88,holidays)=0,"nw",IF(MOD(NETWORKDAYS.INTL($P$6,Z20,$B$88,holidays)-1,$P$5+$S$5+$V$5)&lt;$P$5,"1",IF(MOD(NETWORKDAYS.INTL($P$6,Z20,$B$88,holidays)-1,$P$5+$S$5+$V$5)&lt;$P$5+$S$5,"2","x"))))</f>
        <v>2</v>
      </c>
      <c r="AA21" s="17" t="str" cm="1">
        <f t="array" ref="AA21">IF(OR(AA20="",AA20&lt;$P$6),"",IF(NETWORKDAYS.INTL(AA20,AA20,$B$88,holidays)=0,"nw",IF(MOD(NETWORKDAYS.INTL($P$6,AA20,$B$88,holidays)-1,$P$5+$S$5+$V$5)&lt;$P$5,"1",IF(MOD(NETWORKDAYS.INTL($P$6,AA20,$B$88,holidays)-1,$P$5+$S$5+$V$5)&lt;$P$5+$S$5,"2","x"))))</f>
        <v>x</v>
      </c>
      <c r="AB21" s="17" t="str" cm="1">
        <f t="array" ref="AB21">IF(OR(AB20="",AB20&lt;$P$6),"",IF(NETWORKDAYS.INTL(AB20,AB20,$B$88,holidays)=0,"nw",IF(MOD(NETWORKDAYS.INTL($P$6,AB20,$B$88,holidays)-1,$P$5+$S$5+$V$5)&lt;$P$5,"1",IF(MOD(NETWORKDAYS.INTL($P$6,AB20,$B$88,holidays)-1,$P$5+$S$5+$V$5)&lt;$P$5+$S$5,"2","x"))))</f>
        <v>x</v>
      </c>
      <c r="AC21" s="17" t="str" cm="1">
        <f t="array" ref="AC21">IF(OR(AC20="",AC20&lt;$P$6),"",IF(NETWORKDAYS.INTL(AC20,AC20,$B$88,holidays)=0,"nw",IF(MOD(NETWORKDAYS.INTL($P$6,AC20,$B$88,holidays)-1,$P$5+$S$5+$V$5)&lt;$P$5,"1",IF(MOD(NETWORKDAYS.INTL($P$6,AC20,$B$88,holidays)-1,$P$5+$S$5+$V$5)&lt;$P$5+$S$5,"2","x"))))</f>
        <v>nw</v>
      </c>
      <c r="AD21" s="17" t="str" cm="1">
        <f t="array" ref="AD21">IF(OR(AD20="",AD20&lt;$P$6),"",IF(NETWORKDAYS.INTL(AD20,AD20,$B$88,holidays)=0,"nw",IF(MOD(NETWORKDAYS.INTL($P$6,AD20,$B$88,holidays)-1,$P$5+$S$5+$V$5)&lt;$P$5,"1",IF(MOD(NETWORKDAYS.INTL($P$6,AD20,$B$88,holidays)-1,$P$5+$S$5+$V$5)&lt;$P$5+$S$5,"2","x"))))</f>
        <v>nw</v>
      </c>
      <c r="AE21" s="17" t="str" cm="1">
        <f t="array" ref="AE21">IF(OR(AE20="",AE20&lt;$P$6),"",IF(NETWORKDAYS.INTL(AE20,AE20,$B$88,holidays)=0,"nw",IF(MOD(NETWORKDAYS.INTL($P$6,AE20,$B$88,holidays)-1,$P$5+$S$5+$V$5)&lt;$P$5,"1",IF(MOD(NETWORKDAYS.INTL($P$6,AE20,$B$88,holidays)-1,$P$5+$S$5+$V$5)&lt;$P$5+$S$5,"2","x"))))</f>
        <v>1</v>
      </c>
      <c r="AF21" s="17" t="str" cm="1">
        <f t="array" ref="AF21">IF(OR(AF20="",AF20&lt;$P$6),"",IF(NETWORKDAYS.INTL(AF20,AF20,$B$88,holidays)=0,"nw",IF(MOD(NETWORKDAYS.INTL($P$6,AF20,$B$88,holidays)-1,$P$5+$S$5+$V$5)&lt;$P$5,"1",IF(MOD(NETWORKDAYS.INTL($P$6,AF20,$B$88,holidays)-1,$P$5+$S$5+$V$5)&lt;$P$5+$S$5,"2","x"))))</f>
        <v>1</v>
      </c>
      <c r="AG21" s="17" t="str" cm="1">
        <f t="array" ref="AG21">IF(OR(AG20="",AG20&lt;$P$6),"",IF(NETWORKDAYS.INTL(AG20,AG20,$B$88,holidays)=0,"nw",IF(MOD(NETWORKDAYS.INTL($P$6,AG20,$B$88,holidays)-1,$P$5+$S$5+$V$5)&lt;$P$5,"1",IF(MOD(NETWORKDAYS.INTL($P$6,AG20,$B$88,holidays)-1,$P$5+$S$5+$V$5)&lt;$P$5+$S$5,"2","x"))))</f>
        <v>2</v>
      </c>
      <c r="AH21" s="17" t="str" cm="1">
        <f t="array" ref="AH21">IF(OR(AH20="",AH20&lt;$P$6),"",IF(NETWORKDAYS.INTL(AH20,AH20,$B$88,holidays)=0,"nw",IF(MOD(NETWORKDAYS.INTL($P$6,AH20,$B$88,holidays)-1,$P$5+$S$5+$V$5)&lt;$P$5,"1",IF(MOD(NETWORKDAYS.INTL($P$6,AH20,$B$88,holidays)-1,$P$5+$S$5+$V$5)&lt;$P$5+$S$5,"2","x"))))</f>
        <v>2</v>
      </c>
      <c r="AI21" s="17" t="str" cm="1">
        <f t="array" ref="AI21">IF(OR(AI20="",AI20&lt;$P$6),"",IF(NETWORKDAYS.INTL(AI20,AI20,$B$88,holidays)=0,"nw",IF(MOD(NETWORKDAYS.INTL($P$6,AI20,$B$88,holidays)-1,$P$5+$S$5+$V$5)&lt;$P$5,"1",IF(MOD(NETWORKDAYS.INTL($P$6,AI20,$B$88,holidays)-1,$P$5+$S$5+$V$5)&lt;$P$5+$S$5,"2","x"))))</f>
        <v/>
      </c>
      <c r="AJ21" s="17" t="str" cm="1">
        <f t="array" ref="AJ21">IF(OR(AJ20="",AJ20&lt;$P$6),"",IF(NETWORKDAYS.INTL(AJ20,AJ20,$B$88,holidays)=0,"nw",IF(MOD(NETWORKDAYS.INTL($P$6,AJ20,$B$88,holidays)-1,$P$5+$S$5+$V$5)&lt;$P$5,"1",IF(MOD(NETWORKDAYS.INTL($P$6,AJ20,$B$88,holidays)-1,$P$5+$S$5+$V$5)&lt;$P$5+$S$5,"2","x"))))</f>
        <v/>
      </c>
      <c r="AK21" s="17" t="str" cm="1">
        <f t="array" ref="AK21">IF(OR(AK20="",AK20&lt;$P$6),"",IF(NETWORKDAYS.INTL(AK20,AK20,$B$88,holidays)=0,"nw",IF(MOD(NETWORKDAYS.INTL($P$6,AK20,$B$88,holidays)-1,$P$5+$S$5+$V$5)&lt;$P$5,"1",IF(MOD(NETWORKDAYS.INTL($P$6,AK20,$B$88,holidays)-1,$P$5+$S$5+$V$5)&lt;$P$5+$S$5,"2","x"))))</f>
        <v/>
      </c>
      <c r="AL21" s="17" t="str" cm="1">
        <f t="array" ref="AL21">IF(OR(AL20="",AL20&lt;$P$6),"",IF(NETWORKDAYS.INTL(AL20,AL20,$B$88,holidays)=0,"nw",IF(MOD(NETWORKDAYS.INTL($P$6,AL20,$B$88,holidays)-1,$P$5+$S$5+$V$5)&lt;$P$5,"1",IF(MOD(NETWORKDAYS.INTL($P$6,AL20,$B$88,holidays)-1,$P$5+$S$5+$V$5)&lt;$P$5+$S$5,"2","x"))))</f>
        <v/>
      </c>
      <c r="AN21" s="75" t="str">
        <f>HYPERLINK("https://www.vertex42.com/ExcelTemplates/schedules.html","► More Schedules and Planners")</f>
        <v>► More Schedules and Planners</v>
      </c>
    </row>
    <row r="22" spans="1:40" ht="15.75" x14ac:dyDescent="0.35">
      <c r="A22" s="38" t="s">
        <v>48</v>
      </c>
      <c r="B22" s="33" t="str">
        <f>IF(OR(B20="",B20&lt;$AD$6),"",IF(MOD(B20-$AD$6,$AD$5)=0,"p",""))</f>
        <v/>
      </c>
      <c r="C22" s="33" t="str">
        <f t="shared" ref="C22:AL22" si="3">IF(OR(C20="",C20&lt;$AD$6),"",IF(MOD(C20-$AD$6,$AD$5)=0,"p",""))</f>
        <v/>
      </c>
      <c r="D22" s="33" t="str">
        <f t="shared" si="3"/>
        <v/>
      </c>
      <c r="E22" s="33" t="str">
        <f t="shared" si="3"/>
        <v/>
      </c>
      <c r="F22" s="33" t="str">
        <f t="shared" si="3"/>
        <v/>
      </c>
      <c r="G22" s="33" t="str">
        <f t="shared" si="3"/>
        <v/>
      </c>
      <c r="H22" s="33" t="str">
        <f t="shared" si="3"/>
        <v/>
      </c>
      <c r="I22" s="33" t="str">
        <f t="shared" si="3"/>
        <v/>
      </c>
      <c r="J22" s="33" t="str">
        <f t="shared" si="3"/>
        <v/>
      </c>
      <c r="K22" s="33" t="str">
        <f t="shared" si="3"/>
        <v/>
      </c>
      <c r="L22" s="33" t="str">
        <f t="shared" si="3"/>
        <v/>
      </c>
      <c r="M22" s="33" t="str">
        <f t="shared" si="3"/>
        <v/>
      </c>
      <c r="N22" s="33" t="str">
        <f t="shared" si="3"/>
        <v>p</v>
      </c>
      <c r="O22" s="33" t="str">
        <f t="shared" si="3"/>
        <v/>
      </c>
      <c r="P22" s="33" t="str">
        <f t="shared" si="3"/>
        <v/>
      </c>
      <c r="Q22" s="33" t="str">
        <f t="shared" si="3"/>
        <v/>
      </c>
      <c r="R22" s="33" t="str">
        <f t="shared" si="3"/>
        <v/>
      </c>
      <c r="S22" s="33" t="str">
        <f t="shared" si="3"/>
        <v/>
      </c>
      <c r="T22" s="33" t="str">
        <f t="shared" si="3"/>
        <v/>
      </c>
      <c r="U22" s="33" t="str">
        <f t="shared" si="3"/>
        <v/>
      </c>
      <c r="V22" s="33" t="str">
        <f t="shared" si="3"/>
        <v/>
      </c>
      <c r="W22" s="33" t="str">
        <f t="shared" si="3"/>
        <v/>
      </c>
      <c r="X22" s="33" t="str">
        <f t="shared" si="3"/>
        <v/>
      </c>
      <c r="Y22" s="33" t="str">
        <f t="shared" si="3"/>
        <v/>
      </c>
      <c r="Z22" s="33" t="str">
        <f t="shared" si="3"/>
        <v/>
      </c>
      <c r="AA22" s="33" t="str">
        <f t="shared" si="3"/>
        <v/>
      </c>
      <c r="AB22" s="33" t="str">
        <f t="shared" si="3"/>
        <v>p</v>
      </c>
      <c r="AC22" s="33" t="str">
        <f t="shared" si="3"/>
        <v/>
      </c>
      <c r="AD22" s="33" t="str">
        <f t="shared" si="3"/>
        <v/>
      </c>
      <c r="AE22" s="33" t="str">
        <f t="shared" si="3"/>
        <v/>
      </c>
      <c r="AF22" s="33" t="str">
        <f t="shared" si="3"/>
        <v/>
      </c>
      <c r="AG22" s="33" t="str">
        <f t="shared" si="3"/>
        <v/>
      </c>
      <c r="AH22" s="33" t="str">
        <f t="shared" si="3"/>
        <v/>
      </c>
      <c r="AI22" s="33" t="str">
        <f t="shared" si="3"/>
        <v/>
      </c>
      <c r="AJ22" s="33" t="str">
        <f t="shared" si="3"/>
        <v/>
      </c>
      <c r="AK22" s="33" t="str">
        <f t="shared" si="3"/>
        <v/>
      </c>
      <c r="AL22" s="33" t="str">
        <f t="shared" si="3"/>
        <v/>
      </c>
      <c r="AN22" s="75" t="str">
        <f>HYPERLINK("https://www.vertex42.com/ExcelTemplates/business-templates.html","► More Business Templates")</f>
        <v>► More Business Templates</v>
      </c>
    </row>
    <row r="23" spans="1:40" ht="15.75" x14ac:dyDescent="0.35">
      <c r="A23" s="30"/>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row>
    <row r="24" spans="1:40" ht="15.75" x14ac:dyDescent="0.35">
      <c r="A24" s="32">
        <f>DATE(YEAR(A20+35),MONTH(A20+35),1)</f>
        <v>44652</v>
      </c>
      <c r="B24" s="27" t="str" cm="1">
        <f t="array" ref="B24">IF(MONTH($A24)&lt;&gt;MONTH($A24-WEEKDAY($A24,$C$6)+(COLUMN(B24)-COLUMN($B24)+1)),"",$A24-WEEKDAY($A24,$C$6)+(COLUMN(B24)-COLUMN($B24)+1))</f>
        <v/>
      </c>
      <c r="C24" s="27" t="str" cm="1">
        <f t="array" ref="C24">IF(MONTH($A24)&lt;&gt;MONTH($A24-WEEKDAY($A24,$C$6)+(COLUMN(C24)-COLUMN($B24)+1)),"",$A24-WEEKDAY($A24,$C$6)+(COLUMN(C24)-COLUMN($B24)+1))</f>
        <v/>
      </c>
      <c r="D24" s="27" t="str" cm="1">
        <f t="array" ref="D24">IF(MONTH($A24)&lt;&gt;MONTH($A24-WEEKDAY($A24,$C$6)+(COLUMN(D24)-COLUMN($B24)+1)),"",$A24-WEEKDAY($A24,$C$6)+(COLUMN(D24)-COLUMN($B24)+1))</f>
        <v/>
      </c>
      <c r="E24" s="27" t="str" cm="1">
        <f t="array" ref="E24">IF(MONTH($A24)&lt;&gt;MONTH($A24-WEEKDAY($A24,$C$6)+(COLUMN(E24)-COLUMN($B24)+1)),"",$A24-WEEKDAY($A24,$C$6)+(COLUMN(E24)-COLUMN($B24)+1))</f>
        <v/>
      </c>
      <c r="F24" s="27" t="str" cm="1">
        <f t="array" ref="F24">IF(MONTH($A24)&lt;&gt;MONTH($A24-WEEKDAY($A24,$C$6)+(COLUMN(F24)-COLUMN($B24)+1)),"",$A24-WEEKDAY($A24,$C$6)+(COLUMN(F24)-COLUMN($B24)+1))</f>
        <v/>
      </c>
      <c r="G24" s="27" cm="1">
        <f t="array" ref="G24">IF(MONTH($A24)&lt;&gt;MONTH($A24-WEEKDAY($A24,$C$6)+(COLUMN(G24)-COLUMN($B24)+1)),"",$A24-WEEKDAY($A24,$C$6)+(COLUMN(G24)-COLUMN($B24)+1))</f>
        <v>44652</v>
      </c>
      <c r="H24" s="27" cm="1">
        <f t="array" ref="H24">IF(MONTH($A24)&lt;&gt;MONTH($A24-WEEKDAY($A24,$C$6)+(COLUMN(H24)-COLUMN($B24)+1)),"",$A24-WEEKDAY($A24,$C$6)+(COLUMN(H24)-COLUMN($B24)+1))</f>
        <v>44653</v>
      </c>
      <c r="I24" s="27" cm="1">
        <f t="array" ref="I24">IF(MONTH($A24)&lt;&gt;MONTH($A24-WEEKDAY($A24,$C$6)+(COLUMN(I24)-COLUMN($B24)+1)),"",$A24-WEEKDAY($A24,$C$6)+(COLUMN(I24)-COLUMN($B24)+1))</f>
        <v>44654</v>
      </c>
      <c r="J24" s="27" cm="1">
        <f t="array" ref="J24">IF(MONTH($A24)&lt;&gt;MONTH($A24-WEEKDAY($A24,$C$6)+(COLUMN(J24)-COLUMN($B24)+1)),"",$A24-WEEKDAY($A24,$C$6)+(COLUMN(J24)-COLUMN($B24)+1))</f>
        <v>44655</v>
      </c>
      <c r="K24" s="27" cm="1">
        <f t="array" ref="K24">IF(MONTH($A24)&lt;&gt;MONTH($A24-WEEKDAY($A24,$C$6)+(COLUMN(K24)-COLUMN($B24)+1)),"",$A24-WEEKDAY($A24,$C$6)+(COLUMN(K24)-COLUMN($B24)+1))</f>
        <v>44656</v>
      </c>
      <c r="L24" s="27" cm="1">
        <f t="array" ref="L24">IF(MONTH($A24)&lt;&gt;MONTH($A24-WEEKDAY($A24,$C$6)+(COLUMN(L24)-COLUMN($B24)+1)),"",$A24-WEEKDAY($A24,$C$6)+(COLUMN(L24)-COLUMN($B24)+1))</f>
        <v>44657</v>
      </c>
      <c r="M24" s="27" cm="1">
        <f t="array" ref="M24">IF(MONTH($A24)&lt;&gt;MONTH($A24-WEEKDAY($A24,$C$6)+(COLUMN(M24)-COLUMN($B24)+1)),"",$A24-WEEKDAY($A24,$C$6)+(COLUMN(M24)-COLUMN($B24)+1))</f>
        <v>44658</v>
      </c>
      <c r="N24" s="27" cm="1">
        <f t="array" ref="N24">IF(MONTH($A24)&lt;&gt;MONTH($A24-WEEKDAY($A24,$C$6)+(COLUMN(N24)-COLUMN($B24)+1)),"",$A24-WEEKDAY($A24,$C$6)+(COLUMN(N24)-COLUMN($B24)+1))</f>
        <v>44659</v>
      </c>
      <c r="O24" s="27" cm="1">
        <f t="array" ref="O24">IF(MONTH($A24)&lt;&gt;MONTH($A24-WEEKDAY($A24,$C$6)+(COLUMN(O24)-COLUMN($B24)+1)),"",$A24-WEEKDAY($A24,$C$6)+(COLUMN(O24)-COLUMN($B24)+1))</f>
        <v>44660</v>
      </c>
      <c r="P24" s="27" cm="1">
        <f t="array" ref="P24">IF(MONTH($A24)&lt;&gt;MONTH($A24-WEEKDAY($A24,$C$6)+(COLUMN(P24)-COLUMN($B24)+1)),"",$A24-WEEKDAY($A24,$C$6)+(COLUMN(P24)-COLUMN($B24)+1))</f>
        <v>44661</v>
      </c>
      <c r="Q24" s="27" cm="1">
        <f t="array" ref="Q24">IF(MONTH($A24)&lt;&gt;MONTH($A24-WEEKDAY($A24,$C$6)+(COLUMN(Q24)-COLUMN($B24)+1)),"",$A24-WEEKDAY($A24,$C$6)+(COLUMN(Q24)-COLUMN($B24)+1))</f>
        <v>44662</v>
      </c>
      <c r="R24" s="27" cm="1">
        <f t="array" ref="R24">IF(MONTH($A24)&lt;&gt;MONTH($A24-WEEKDAY($A24,$C$6)+(COLUMN(R24)-COLUMN($B24)+1)),"",$A24-WEEKDAY($A24,$C$6)+(COLUMN(R24)-COLUMN($B24)+1))</f>
        <v>44663</v>
      </c>
      <c r="S24" s="27" cm="1">
        <f t="array" ref="S24">IF(MONTH($A24)&lt;&gt;MONTH($A24-WEEKDAY($A24,$C$6)+(COLUMN(S24)-COLUMN($B24)+1)),"",$A24-WEEKDAY($A24,$C$6)+(COLUMN(S24)-COLUMN($B24)+1))</f>
        <v>44664</v>
      </c>
      <c r="T24" s="27" cm="1">
        <f t="array" ref="T24">IF(MONTH($A24)&lt;&gt;MONTH($A24-WEEKDAY($A24,$C$6)+(COLUMN(T24)-COLUMN($B24)+1)),"",$A24-WEEKDAY($A24,$C$6)+(COLUMN(T24)-COLUMN($B24)+1))</f>
        <v>44665</v>
      </c>
      <c r="U24" s="27" cm="1">
        <f t="array" ref="U24">IF(MONTH($A24)&lt;&gt;MONTH($A24-WEEKDAY($A24,$C$6)+(COLUMN(U24)-COLUMN($B24)+1)),"",$A24-WEEKDAY($A24,$C$6)+(COLUMN(U24)-COLUMN($B24)+1))</f>
        <v>44666</v>
      </c>
      <c r="V24" s="27" cm="1">
        <f t="array" ref="V24">IF(MONTH($A24)&lt;&gt;MONTH($A24-WEEKDAY($A24,$C$6)+(COLUMN(V24)-COLUMN($B24)+1)),"",$A24-WEEKDAY($A24,$C$6)+(COLUMN(V24)-COLUMN($B24)+1))</f>
        <v>44667</v>
      </c>
      <c r="W24" s="27" cm="1">
        <f t="array" ref="W24">IF(MONTH($A24)&lt;&gt;MONTH($A24-WEEKDAY($A24,$C$6)+(COLUMN(W24)-COLUMN($B24)+1)),"",$A24-WEEKDAY($A24,$C$6)+(COLUMN(W24)-COLUMN($B24)+1))</f>
        <v>44668</v>
      </c>
      <c r="X24" s="27" cm="1">
        <f t="array" ref="X24">IF(MONTH($A24)&lt;&gt;MONTH($A24-WEEKDAY($A24,$C$6)+(COLUMN(X24)-COLUMN($B24)+1)),"",$A24-WEEKDAY($A24,$C$6)+(COLUMN(X24)-COLUMN($B24)+1))</f>
        <v>44669</v>
      </c>
      <c r="Y24" s="27" cm="1">
        <f t="array" ref="Y24">IF(MONTH($A24)&lt;&gt;MONTH($A24-WEEKDAY($A24,$C$6)+(COLUMN(Y24)-COLUMN($B24)+1)),"",$A24-WEEKDAY($A24,$C$6)+(COLUMN(Y24)-COLUMN($B24)+1))</f>
        <v>44670</v>
      </c>
      <c r="Z24" s="27" cm="1">
        <f t="array" ref="Z24">IF(MONTH($A24)&lt;&gt;MONTH($A24-WEEKDAY($A24,$C$6)+(COLUMN(Z24)-COLUMN($B24)+1)),"",$A24-WEEKDAY($A24,$C$6)+(COLUMN(Z24)-COLUMN($B24)+1))</f>
        <v>44671</v>
      </c>
      <c r="AA24" s="27" cm="1">
        <f t="array" ref="AA24">IF(MONTH($A24)&lt;&gt;MONTH($A24-WEEKDAY($A24,$C$6)+(COLUMN(AA24)-COLUMN($B24)+1)),"",$A24-WEEKDAY($A24,$C$6)+(COLUMN(AA24)-COLUMN($B24)+1))</f>
        <v>44672</v>
      </c>
      <c r="AB24" s="27" cm="1">
        <f t="array" ref="AB24">IF(MONTH($A24)&lt;&gt;MONTH($A24-WEEKDAY($A24,$C$6)+(COLUMN(AB24)-COLUMN($B24)+1)),"",$A24-WEEKDAY($A24,$C$6)+(COLUMN(AB24)-COLUMN($B24)+1))</f>
        <v>44673</v>
      </c>
      <c r="AC24" s="27" cm="1">
        <f t="array" ref="AC24">IF(MONTH($A24)&lt;&gt;MONTH($A24-WEEKDAY($A24,$C$6)+(COLUMN(AC24)-COLUMN($B24)+1)),"",$A24-WEEKDAY($A24,$C$6)+(COLUMN(AC24)-COLUMN($B24)+1))</f>
        <v>44674</v>
      </c>
      <c r="AD24" s="27" cm="1">
        <f t="array" ref="AD24">IF(MONTH($A24)&lt;&gt;MONTH($A24-WEEKDAY($A24,$C$6)+(COLUMN(AD24)-COLUMN($B24)+1)),"",$A24-WEEKDAY($A24,$C$6)+(COLUMN(AD24)-COLUMN($B24)+1))</f>
        <v>44675</v>
      </c>
      <c r="AE24" s="27" cm="1">
        <f t="array" ref="AE24">IF(MONTH($A24)&lt;&gt;MONTH($A24-WEEKDAY($A24,$C$6)+(COLUMN(AE24)-COLUMN($B24)+1)),"",$A24-WEEKDAY($A24,$C$6)+(COLUMN(AE24)-COLUMN($B24)+1))</f>
        <v>44676</v>
      </c>
      <c r="AF24" s="27" cm="1">
        <f t="array" ref="AF24">IF(MONTH($A24)&lt;&gt;MONTH($A24-WEEKDAY($A24,$C$6)+(COLUMN(AF24)-COLUMN($B24)+1)),"",$A24-WEEKDAY($A24,$C$6)+(COLUMN(AF24)-COLUMN($B24)+1))</f>
        <v>44677</v>
      </c>
      <c r="AG24" s="27" cm="1">
        <f t="array" ref="AG24">IF(MONTH($A24)&lt;&gt;MONTH($A24-WEEKDAY($A24,$C$6)+(COLUMN(AG24)-COLUMN($B24)+1)),"",$A24-WEEKDAY($A24,$C$6)+(COLUMN(AG24)-COLUMN($B24)+1))</f>
        <v>44678</v>
      </c>
      <c r="AH24" s="27" cm="1">
        <f t="array" ref="AH24">IF(MONTH($A24)&lt;&gt;MONTH($A24-WEEKDAY($A24,$C$6)+(COLUMN(AH24)-COLUMN($B24)+1)),"",$A24-WEEKDAY($A24,$C$6)+(COLUMN(AH24)-COLUMN($B24)+1))</f>
        <v>44679</v>
      </c>
      <c r="AI24" s="27" cm="1">
        <f t="array" ref="AI24">IF(MONTH($A24)&lt;&gt;MONTH($A24-WEEKDAY($A24,$C$6)+(COLUMN(AI24)-COLUMN($B24)+1)),"",$A24-WEEKDAY($A24,$C$6)+(COLUMN(AI24)-COLUMN($B24)+1))</f>
        <v>44680</v>
      </c>
      <c r="AJ24" s="27" cm="1">
        <f t="array" ref="AJ24">IF(MONTH($A24)&lt;&gt;MONTH($A24-WEEKDAY($A24,$C$6)+(COLUMN(AJ24)-COLUMN($B24)+1)),"",$A24-WEEKDAY($A24,$C$6)+(COLUMN(AJ24)-COLUMN($B24)+1))</f>
        <v>44681</v>
      </c>
      <c r="AK24" s="27" t="str" cm="1">
        <f t="array" ref="AK24">IF(MONTH($A24)&lt;&gt;MONTH($A24-WEEKDAY($A24,$C$6)+(COLUMN(AK24)-COLUMN($B24)+1)),"",$A24-WEEKDAY($A24,$C$6)+(COLUMN(AK24)-COLUMN($B24)+1))</f>
        <v/>
      </c>
      <c r="AL24" s="27" t="str" cm="1">
        <f t="array" ref="AL24">IF(MONTH($A24)&lt;&gt;MONTH($A24-WEEKDAY($A24,$C$6)+(COLUMN(AL24)-COLUMN($B24)+1)),"",$A24-WEEKDAY($A24,$C$6)+(COLUMN(AL24)-COLUMN($B24)+1))</f>
        <v/>
      </c>
    </row>
    <row r="25" spans="1:40" ht="15.75" x14ac:dyDescent="0.35">
      <c r="A25" s="34" t="s">
        <v>49</v>
      </c>
      <c r="B25" s="17" t="str" cm="1">
        <f t="array" ref="B25">IF(OR(B24="",B24&lt;$P$6),"",IF(NETWORKDAYS.INTL(B24,B24,$B$88,holidays)=0,"nw",IF(MOD(NETWORKDAYS.INTL($P$6,B24,$B$88,holidays)-1,$P$5+$S$5+$V$5)&lt;$P$5,"1",IF(MOD(NETWORKDAYS.INTL($P$6,B24,$B$88,holidays)-1,$P$5+$S$5+$V$5)&lt;$P$5+$S$5,"2","x"))))</f>
        <v/>
      </c>
      <c r="C25" s="17" t="str" cm="1">
        <f t="array" ref="C25">IF(OR(C24="",C24&lt;$P$6),"",IF(NETWORKDAYS.INTL(C24,C24,$B$88,holidays)=0,"nw",IF(MOD(NETWORKDAYS.INTL($P$6,C24,$B$88,holidays)-1,$P$5+$S$5+$V$5)&lt;$P$5,"1",IF(MOD(NETWORKDAYS.INTL($P$6,C24,$B$88,holidays)-1,$P$5+$S$5+$V$5)&lt;$P$5+$S$5,"2","x"))))</f>
        <v/>
      </c>
      <c r="D25" s="17" t="str" cm="1">
        <f t="array" ref="D25">IF(OR(D24="",D24&lt;$P$6),"",IF(NETWORKDAYS.INTL(D24,D24,$B$88,holidays)=0,"nw",IF(MOD(NETWORKDAYS.INTL($P$6,D24,$B$88,holidays)-1,$P$5+$S$5+$V$5)&lt;$P$5,"1",IF(MOD(NETWORKDAYS.INTL($P$6,D24,$B$88,holidays)-1,$P$5+$S$5+$V$5)&lt;$P$5+$S$5,"2","x"))))</f>
        <v/>
      </c>
      <c r="E25" s="17" t="str" cm="1">
        <f t="array" ref="E25">IF(OR(E24="",E24&lt;$P$6),"",IF(NETWORKDAYS.INTL(E24,E24,$B$88,holidays)=0,"nw",IF(MOD(NETWORKDAYS.INTL($P$6,E24,$B$88,holidays)-1,$P$5+$S$5+$V$5)&lt;$P$5,"1",IF(MOD(NETWORKDAYS.INTL($P$6,E24,$B$88,holidays)-1,$P$5+$S$5+$V$5)&lt;$P$5+$S$5,"2","x"))))</f>
        <v/>
      </c>
      <c r="F25" s="17" t="str" cm="1">
        <f t="array" ref="F25">IF(OR(F24="",F24&lt;$P$6),"",IF(NETWORKDAYS.INTL(F24,F24,$B$88,holidays)=0,"nw",IF(MOD(NETWORKDAYS.INTL($P$6,F24,$B$88,holidays)-1,$P$5+$S$5+$V$5)&lt;$P$5,"1",IF(MOD(NETWORKDAYS.INTL($P$6,F24,$B$88,holidays)-1,$P$5+$S$5+$V$5)&lt;$P$5+$S$5,"2","x"))))</f>
        <v/>
      </c>
      <c r="G25" s="17" t="str" cm="1">
        <f t="array" ref="G25">IF(OR(G24="",G24&lt;$P$6),"",IF(NETWORKDAYS.INTL(G24,G24,$B$88,holidays)=0,"nw",IF(MOD(NETWORKDAYS.INTL($P$6,G24,$B$88,holidays)-1,$P$5+$S$5+$V$5)&lt;$P$5,"1",IF(MOD(NETWORKDAYS.INTL($P$6,G24,$B$88,holidays)-1,$P$5+$S$5+$V$5)&lt;$P$5+$S$5,"2","x"))))</f>
        <v>x</v>
      </c>
      <c r="H25" s="17" t="str" cm="1">
        <f t="array" ref="H25">IF(OR(H24="",H24&lt;$P$6),"",IF(NETWORKDAYS.INTL(H24,H24,$B$88,holidays)=0,"nw",IF(MOD(NETWORKDAYS.INTL($P$6,H24,$B$88,holidays)-1,$P$5+$S$5+$V$5)&lt;$P$5,"1",IF(MOD(NETWORKDAYS.INTL($P$6,H24,$B$88,holidays)-1,$P$5+$S$5+$V$5)&lt;$P$5+$S$5,"2","x"))))</f>
        <v>nw</v>
      </c>
      <c r="I25" s="17" t="str" cm="1">
        <f t="array" ref="I25">IF(OR(I24="",I24&lt;$P$6),"",IF(NETWORKDAYS.INTL(I24,I24,$B$88,holidays)=0,"nw",IF(MOD(NETWORKDAYS.INTL($P$6,I24,$B$88,holidays)-1,$P$5+$S$5+$V$5)&lt;$P$5,"1",IF(MOD(NETWORKDAYS.INTL($P$6,I24,$B$88,holidays)-1,$P$5+$S$5+$V$5)&lt;$P$5+$S$5,"2","x"))))</f>
        <v>nw</v>
      </c>
      <c r="J25" s="17" t="str" cm="1">
        <f t="array" ref="J25">IF(OR(J24="",J24&lt;$P$6),"",IF(NETWORKDAYS.INTL(J24,J24,$B$88,holidays)=0,"nw",IF(MOD(NETWORKDAYS.INTL($P$6,J24,$B$88,holidays)-1,$P$5+$S$5+$V$5)&lt;$P$5,"1",IF(MOD(NETWORKDAYS.INTL($P$6,J24,$B$88,holidays)-1,$P$5+$S$5+$V$5)&lt;$P$5+$S$5,"2","x"))))</f>
        <v>x</v>
      </c>
      <c r="K25" s="17" t="str" cm="1">
        <f t="array" ref="K25">IF(OR(K24="",K24&lt;$P$6),"",IF(NETWORKDAYS.INTL(K24,K24,$B$88,holidays)=0,"nw",IF(MOD(NETWORKDAYS.INTL($P$6,K24,$B$88,holidays)-1,$P$5+$S$5+$V$5)&lt;$P$5,"1",IF(MOD(NETWORKDAYS.INTL($P$6,K24,$B$88,holidays)-1,$P$5+$S$5+$V$5)&lt;$P$5+$S$5,"2","x"))))</f>
        <v>1</v>
      </c>
      <c r="L25" s="17" t="str" cm="1">
        <f t="array" ref="L25">IF(OR(L24="",L24&lt;$P$6),"",IF(NETWORKDAYS.INTL(L24,L24,$B$88,holidays)=0,"nw",IF(MOD(NETWORKDAYS.INTL($P$6,L24,$B$88,holidays)-1,$P$5+$S$5+$V$5)&lt;$P$5,"1",IF(MOD(NETWORKDAYS.INTL($P$6,L24,$B$88,holidays)-1,$P$5+$S$5+$V$5)&lt;$P$5+$S$5,"2","x"))))</f>
        <v>1</v>
      </c>
      <c r="M25" s="17" t="str" cm="1">
        <f t="array" ref="M25">IF(OR(M24="",M24&lt;$P$6),"",IF(NETWORKDAYS.INTL(M24,M24,$B$88,holidays)=0,"nw",IF(MOD(NETWORKDAYS.INTL($P$6,M24,$B$88,holidays)-1,$P$5+$S$5+$V$5)&lt;$P$5,"1",IF(MOD(NETWORKDAYS.INTL($P$6,M24,$B$88,holidays)-1,$P$5+$S$5+$V$5)&lt;$P$5+$S$5,"2","x"))))</f>
        <v>2</v>
      </c>
      <c r="N25" s="17" t="str" cm="1">
        <f t="array" ref="N25">IF(OR(N24="",N24&lt;$P$6),"",IF(NETWORKDAYS.INTL(N24,N24,$B$88,holidays)=0,"nw",IF(MOD(NETWORKDAYS.INTL($P$6,N24,$B$88,holidays)-1,$P$5+$S$5+$V$5)&lt;$P$5,"1",IF(MOD(NETWORKDAYS.INTL($P$6,N24,$B$88,holidays)-1,$P$5+$S$5+$V$5)&lt;$P$5+$S$5,"2","x"))))</f>
        <v>2</v>
      </c>
      <c r="O25" s="17" t="str" cm="1">
        <f t="array" ref="O25">IF(OR(O24="",O24&lt;$P$6),"",IF(NETWORKDAYS.INTL(O24,O24,$B$88,holidays)=0,"nw",IF(MOD(NETWORKDAYS.INTL($P$6,O24,$B$88,holidays)-1,$P$5+$S$5+$V$5)&lt;$P$5,"1",IF(MOD(NETWORKDAYS.INTL($P$6,O24,$B$88,holidays)-1,$P$5+$S$5+$V$5)&lt;$P$5+$S$5,"2","x"))))</f>
        <v>nw</v>
      </c>
      <c r="P25" s="17" t="str" cm="1">
        <f t="array" ref="P25">IF(OR(P24="",P24&lt;$P$6),"",IF(NETWORKDAYS.INTL(P24,P24,$B$88,holidays)=0,"nw",IF(MOD(NETWORKDAYS.INTL($P$6,P24,$B$88,holidays)-1,$P$5+$S$5+$V$5)&lt;$P$5,"1",IF(MOD(NETWORKDAYS.INTL($P$6,P24,$B$88,holidays)-1,$P$5+$S$5+$V$5)&lt;$P$5+$S$5,"2","x"))))</f>
        <v>nw</v>
      </c>
      <c r="Q25" s="17" t="str" cm="1">
        <f t="array" ref="Q25">IF(OR(Q24="",Q24&lt;$P$6),"",IF(NETWORKDAYS.INTL(Q24,Q24,$B$88,holidays)=0,"nw",IF(MOD(NETWORKDAYS.INTL($P$6,Q24,$B$88,holidays)-1,$P$5+$S$5+$V$5)&lt;$P$5,"1",IF(MOD(NETWORKDAYS.INTL($P$6,Q24,$B$88,holidays)-1,$P$5+$S$5+$V$5)&lt;$P$5+$S$5,"2","x"))))</f>
        <v>x</v>
      </c>
      <c r="R25" s="17" t="str" cm="1">
        <f t="array" ref="R25">IF(OR(R24="",R24&lt;$P$6),"",IF(NETWORKDAYS.INTL(R24,R24,$B$88,holidays)=0,"nw",IF(MOD(NETWORKDAYS.INTL($P$6,R24,$B$88,holidays)-1,$P$5+$S$5+$V$5)&lt;$P$5,"1",IF(MOD(NETWORKDAYS.INTL($P$6,R24,$B$88,holidays)-1,$P$5+$S$5+$V$5)&lt;$P$5+$S$5,"2","x"))))</f>
        <v>x</v>
      </c>
      <c r="S25" s="17" t="str" cm="1">
        <f t="array" ref="S25">IF(OR(S24="",S24&lt;$P$6),"",IF(NETWORKDAYS.INTL(S24,S24,$B$88,holidays)=0,"nw",IF(MOD(NETWORKDAYS.INTL($P$6,S24,$B$88,holidays)-1,$P$5+$S$5+$V$5)&lt;$P$5,"1",IF(MOD(NETWORKDAYS.INTL($P$6,S24,$B$88,holidays)-1,$P$5+$S$5+$V$5)&lt;$P$5+$S$5,"2","x"))))</f>
        <v>1</v>
      </c>
      <c r="T25" s="17" t="str" cm="1">
        <f t="array" ref="T25">IF(OR(T24="",T24&lt;$P$6),"",IF(NETWORKDAYS.INTL(T24,T24,$B$88,holidays)=0,"nw",IF(MOD(NETWORKDAYS.INTL($P$6,T24,$B$88,holidays)-1,$P$5+$S$5+$V$5)&lt;$P$5,"1",IF(MOD(NETWORKDAYS.INTL($P$6,T24,$B$88,holidays)-1,$P$5+$S$5+$V$5)&lt;$P$5+$S$5,"2","x"))))</f>
        <v>1</v>
      </c>
      <c r="U25" s="17" t="str" cm="1">
        <f t="array" ref="U25">IF(OR(U24="",U24&lt;$P$6),"",IF(NETWORKDAYS.INTL(U24,U24,$B$88,holidays)=0,"nw",IF(MOD(NETWORKDAYS.INTL($P$6,U24,$B$88,holidays)-1,$P$5+$S$5+$V$5)&lt;$P$5,"1",IF(MOD(NETWORKDAYS.INTL($P$6,U24,$B$88,holidays)-1,$P$5+$S$5+$V$5)&lt;$P$5+$S$5,"2","x"))))</f>
        <v>2</v>
      </c>
      <c r="V25" s="17" t="str" cm="1">
        <f t="array" ref="V25">IF(OR(V24="",V24&lt;$P$6),"",IF(NETWORKDAYS.INTL(V24,V24,$B$88,holidays)=0,"nw",IF(MOD(NETWORKDAYS.INTL($P$6,V24,$B$88,holidays)-1,$P$5+$S$5+$V$5)&lt;$P$5,"1",IF(MOD(NETWORKDAYS.INTL($P$6,V24,$B$88,holidays)-1,$P$5+$S$5+$V$5)&lt;$P$5+$S$5,"2","x"))))</f>
        <v>nw</v>
      </c>
      <c r="W25" s="17" t="str" cm="1">
        <f t="array" ref="W25">IF(OR(W24="",W24&lt;$P$6),"",IF(NETWORKDAYS.INTL(W24,W24,$B$88,holidays)=0,"nw",IF(MOD(NETWORKDAYS.INTL($P$6,W24,$B$88,holidays)-1,$P$5+$S$5+$V$5)&lt;$P$5,"1",IF(MOD(NETWORKDAYS.INTL($P$6,W24,$B$88,holidays)-1,$P$5+$S$5+$V$5)&lt;$P$5+$S$5,"2","x"))))</f>
        <v>nw</v>
      </c>
      <c r="X25" s="17" t="str" cm="1">
        <f t="array" ref="X25">IF(OR(X24="",X24&lt;$P$6),"",IF(NETWORKDAYS.INTL(X24,X24,$B$88,holidays)=0,"nw",IF(MOD(NETWORKDAYS.INTL($P$6,X24,$B$88,holidays)-1,$P$5+$S$5+$V$5)&lt;$P$5,"1",IF(MOD(NETWORKDAYS.INTL($P$6,X24,$B$88,holidays)-1,$P$5+$S$5+$V$5)&lt;$P$5+$S$5,"2","x"))))</f>
        <v>2</v>
      </c>
      <c r="Y25" s="17" t="str" cm="1">
        <f t="array" ref="Y25">IF(OR(Y24="",Y24&lt;$P$6),"",IF(NETWORKDAYS.INTL(Y24,Y24,$B$88,holidays)=0,"nw",IF(MOD(NETWORKDAYS.INTL($P$6,Y24,$B$88,holidays)-1,$P$5+$S$5+$V$5)&lt;$P$5,"1",IF(MOD(NETWORKDAYS.INTL($P$6,Y24,$B$88,holidays)-1,$P$5+$S$5+$V$5)&lt;$P$5+$S$5,"2","x"))))</f>
        <v>x</v>
      </c>
      <c r="Z25" s="17" t="str" cm="1">
        <f t="array" ref="Z25">IF(OR(Z24="",Z24&lt;$P$6),"",IF(NETWORKDAYS.INTL(Z24,Z24,$B$88,holidays)=0,"nw",IF(MOD(NETWORKDAYS.INTL($P$6,Z24,$B$88,holidays)-1,$P$5+$S$5+$V$5)&lt;$P$5,"1",IF(MOD(NETWORKDAYS.INTL($P$6,Z24,$B$88,holidays)-1,$P$5+$S$5+$V$5)&lt;$P$5+$S$5,"2","x"))))</f>
        <v>x</v>
      </c>
      <c r="AA25" s="17" t="str" cm="1">
        <f t="array" ref="AA25">IF(OR(AA24="",AA24&lt;$P$6),"",IF(NETWORKDAYS.INTL(AA24,AA24,$B$88,holidays)=0,"nw",IF(MOD(NETWORKDAYS.INTL($P$6,AA24,$B$88,holidays)-1,$P$5+$S$5+$V$5)&lt;$P$5,"1",IF(MOD(NETWORKDAYS.INTL($P$6,AA24,$B$88,holidays)-1,$P$5+$S$5+$V$5)&lt;$P$5+$S$5,"2","x"))))</f>
        <v>1</v>
      </c>
      <c r="AB25" s="17" t="str" cm="1">
        <f t="array" ref="AB25">IF(OR(AB24="",AB24&lt;$P$6),"",IF(NETWORKDAYS.INTL(AB24,AB24,$B$88,holidays)=0,"nw",IF(MOD(NETWORKDAYS.INTL($P$6,AB24,$B$88,holidays)-1,$P$5+$S$5+$V$5)&lt;$P$5,"1",IF(MOD(NETWORKDAYS.INTL($P$6,AB24,$B$88,holidays)-1,$P$5+$S$5+$V$5)&lt;$P$5+$S$5,"2","x"))))</f>
        <v>1</v>
      </c>
      <c r="AC25" s="17" t="str" cm="1">
        <f t="array" ref="AC25">IF(OR(AC24="",AC24&lt;$P$6),"",IF(NETWORKDAYS.INTL(AC24,AC24,$B$88,holidays)=0,"nw",IF(MOD(NETWORKDAYS.INTL($P$6,AC24,$B$88,holidays)-1,$P$5+$S$5+$V$5)&lt;$P$5,"1",IF(MOD(NETWORKDAYS.INTL($P$6,AC24,$B$88,holidays)-1,$P$5+$S$5+$V$5)&lt;$P$5+$S$5,"2","x"))))</f>
        <v>nw</v>
      </c>
      <c r="AD25" s="17" t="str" cm="1">
        <f t="array" ref="AD25">IF(OR(AD24="",AD24&lt;$P$6),"",IF(NETWORKDAYS.INTL(AD24,AD24,$B$88,holidays)=0,"nw",IF(MOD(NETWORKDAYS.INTL($P$6,AD24,$B$88,holidays)-1,$P$5+$S$5+$V$5)&lt;$P$5,"1",IF(MOD(NETWORKDAYS.INTL($P$6,AD24,$B$88,holidays)-1,$P$5+$S$5+$V$5)&lt;$P$5+$S$5,"2","x"))))</f>
        <v>nw</v>
      </c>
      <c r="AE25" s="17" t="str" cm="1">
        <f t="array" ref="AE25">IF(OR(AE24="",AE24&lt;$P$6),"",IF(NETWORKDAYS.INTL(AE24,AE24,$B$88,holidays)=0,"nw",IF(MOD(NETWORKDAYS.INTL($P$6,AE24,$B$88,holidays)-1,$P$5+$S$5+$V$5)&lt;$P$5,"1",IF(MOD(NETWORKDAYS.INTL($P$6,AE24,$B$88,holidays)-1,$P$5+$S$5+$V$5)&lt;$P$5+$S$5,"2","x"))))</f>
        <v>2</v>
      </c>
      <c r="AF25" s="17" t="str" cm="1">
        <f t="array" ref="AF25">IF(OR(AF24="",AF24&lt;$P$6),"",IF(NETWORKDAYS.INTL(AF24,AF24,$B$88,holidays)=0,"nw",IF(MOD(NETWORKDAYS.INTL($P$6,AF24,$B$88,holidays)-1,$P$5+$S$5+$V$5)&lt;$P$5,"1",IF(MOD(NETWORKDAYS.INTL($P$6,AF24,$B$88,holidays)-1,$P$5+$S$5+$V$5)&lt;$P$5+$S$5,"2","x"))))</f>
        <v>2</v>
      </c>
      <c r="AG25" s="17" t="str" cm="1">
        <f t="array" ref="AG25">IF(OR(AG24="",AG24&lt;$P$6),"",IF(NETWORKDAYS.INTL(AG24,AG24,$B$88,holidays)=0,"nw",IF(MOD(NETWORKDAYS.INTL($P$6,AG24,$B$88,holidays)-1,$P$5+$S$5+$V$5)&lt;$P$5,"1",IF(MOD(NETWORKDAYS.INTL($P$6,AG24,$B$88,holidays)-1,$P$5+$S$5+$V$5)&lt;$P$5+$S$5,"2","x"))))</f>
        <v>x</v>
      </c>
      <c r="AH25" s="17" t="str" cm="1">
        <f t="array" ref="AH25">IF(OR(AH24="",AH24&lt;$P$6),"",IF(NETWORKDAYS.INTL(AH24,AH24,$B$88,holidays)=0,"nw",IF(MOD(NETWORKDAYS.INTL($P$6,AH24,$B$88,holidays)-1,$P$5+$S$5+$V$5)&lt;$P$5,"1",IF(MOD(NETWORKDAYS.INTL($P$6,AH24,$B$88,holidays)-1,$P$5+$S$5+$V$5)&lt;$P$5+$S$5,"2","x"))))</f>
        <v>x</v>
      </c>
      <c r="AI25" s="17" t="str" cm="1">
        <f t="array" ref="AI25">IF(OR(AI24="",AI24&lt;$P$6),"",IF(NETWORKDAYS.INTL(AI24,AI24,$B$88,holidays)=0,"nw",IF(MOD(NETWORKDAYS.INTL($P$6,AI24,$B$88,holidays)-1,$P$5+$S$5+$V$5)&lt;$P$5,"1",IF(MOD(NETWORKDAYS.INTL($P$6,AI24,$B$88,holidays)-1,$P$5+$S$5+$V$5)&lt;$P$5+$S$5,"2","x"))))</f>
        <v>1</v>
      </c>
      <c r="AJ25" s="17" t="str" cm="1">
        <f t="array" ref="AJ25">IF(OR(AJ24="",AJ24&lt;$P$6),"",IF(NETWORKDAYS.INTL(AJ24,AJ24,$B$88,holidays)=0,"nw",IF(MOD(NETWORKDAYS.INTL($P$6,AJ24,$B$88,holidays)-1,$P$5+$S$5+$V$5)&lt;$P$5,"1",IF(MOD(NETWORKDAYS.INTL($P$6,AJ24,$B$88,holidays)-1,$P$5+$S$5+$V$5)&lt;$P$5+$S$5,"2","x"))))</f>
        <v>nw</v>
      </c>
      <c r="AK25" s="17" t="str" cm="1">
        <f t="array" ref="AK25">IF(OR(AK24="",AK24&lt;$P$6),"",IF(NETWORKDAYS.INTL(AK24,AK24,$B$88,holidays)=0,"nw",IF(MOD(NETWORKDAYS.INTL($P$6,AK24,$B$88,holidays)-1,$P$5+$S$5+$V$5)&lt;$P$5,"1",IF(MOD(NETWORKDAYS.INTL($P$6,AK24,$B$88,holidays)-1,$P$5+$S$5+$V$5)&lt;$P$5+$S$5,"2","x"))))</f>
        <v/>
      </c>
      <c r="AL25" s="17" t="str" cm="1">
        <f t="array" ref="AL25">IF(OR(AL24="",AL24&lt;$P$6),"",IF(NETWORKDAYS.INTL(AL24,AL24,$B$88,holidays)=0,"nw",IF(MOD(NETWORKDAYS.INTL($P$6,AL24,$B$88,holidays)-1,$P$5+$S$5+$V$5)&lt;$P$5,"1",IF(MOD(NETWORKDAYS.INTL($P$6,AL24,$B$88,holidays)-1,$P$5+$S$5+$V$5)&lt;$P$5+$S$5,"2","x"))))</f>
        <v/>
      </c>
    </row>
    <row r="26" spans="1:40" ht="15.75" x14ac:dyDescent="0.35">
      <c r="A26" s="38" t="s">
        <v>48</v>
      </c>
      <c r="B26" s="33" t="str">
        <f>IF(OR(B24="",B24&lt;$AD$6),"",IF(MOD(B24-$AD$6,$AD$5)=0,"p",""))</f>
        <v/>
      </c>
      <c r="C26" s="33" t="str">
        <f t="shared" ref="C26:AL26" si="4">IF(OR(C24="",C24&lt;$AD$6),"",IF(MOD(C24-$AD$6,$AD$5)=0,"p",""))</f>
        <v/>
      </c>
      <c r="D26" s="33" t="str">
        <f t="shared" si="4"/>
        <v/>
      </c>
      <c r="E26" s="33" t="str">
        <f t="shared" si="4"/>
        <v/>
      </c>
      <c r="F26" s="33" t="str">
        <f t="shared" si="4"/>
        <v/>
      </c>
      <c r="G26" s="33" t="str">
        <f t="shared" si="4"/>
        <v/>
      </c>
      <c r="H26" s="33" t="str">
        <f t="shared" si="4"/>
        <v/>
      </c>
      <c r="I26" s="33" t="str">
        <f t="shared" si="4"/>
        <v/>
      </c>
      <c r="J26" s="33" t="str">
        <f t="shared" si="4"/>
        <v/>
      </c>
      <c r="K26" s="33" t="str">
        <f t="shared" si="4"/>
        <v/>
      </c>
      <c r="L26" s="33" t="str">
        <f t="shared" si="4"/>
        <v/>
      </c>
      <c r="M26" s="33" t="str">
        <f t="shared" si="4"/>
        <v/>
      </c>
      <c r="N26" s="33" t="str">
        <f t="shared" si="4"/>
        <v>p</v>
      </c>
      <c r="O26" s="33" t="str">
        <f t="shared" si="4"/>
        <v/>
      </c>
      <c r="P26" s="33" t="str">
        <f t="shared" si="4"/>
        <v/>
      </c>
      <c r="Q26" s="33" t="str">
        <f t="shared" si="4"/>
        <v/>
      </c>
      <c r="R26" s="33" t="str">
        <f t="shared" si="4"/>
        <v/>
      </c>
      <c r="S26" s="33" t="str">
        <f t="shared" si="4"/>
        <v/>
      </c>
      <c r="T26" s="33" t="str">
        <f t="shared" si="4"/>
        <v/>
      </c>
      <c r="U26" s="33" t="str">
        <f t="shared" si="4"/>
        <v/>
      </c>
      <c r="V26" s="33" t="str">
        <f t="shared" si="4"/>
        <v/>
      </c>
      <c r="W26" s="33" t="str">
        <f t="shared" si="4"/>
        <v/>
      </c>
      <c r="X26" s="33" t="str">
        <f t="shared" si="4"/>
        <v/>
      </c>
      <c r="Y26" s="33" t="str">
        <f t="shared" si="4"/>
        <v/>
      </c>
      <c r="Z26" s="33" t="str">
        <f t="shared" si="4"/>
        <v/>
      </c>
      <c r="AA26" s="33" t="str">
        <f t="shared" si="4"/>
        <v/>
      </c>
      <c r="AB26" s="33" t="str">
        <f t="shared" si="4"/>
        <v>p</v>
      </c>
      <c r="AC26" s="33" t="str">
        <f t="shared" si="4"/>
        <v/>
      </c>
      <c r="AD26" s="33" t="str">
        <f t="shared" si="4"/>
        <v/>
      </c>
      <c r="AE26" s="33" t="str">
        <f t="shared" si="4"/>
        <v/>
      </c>
      <c r="AF26" s="33" t="str">
        <f t="shared" si="4"/>
        <v/>
      </c>
      <c r="AG26" s="33" t="str">
        <f t="shared" si="4"/>
        <v/>
      </c>
      <c r="AH26" s="33" t="str">
        <f t="shared" si="4"/>
        <v/>
      </c>
      <c r="AI26" s="33" t="str">
        <f t="shared" si="4"/>
        <v/>
      </c>
      <c r="AJ26" s="33" t="str">
        <f t="shared" si="4"/>
        <v/>
      </c>
      <c r="AK26" s="33" t="str">
        <f t="shared" si="4"/>
        <v/>
      </c>
      <c r="AL26" s="33" t="str">
        <f t="shared" si="4"/>
        <v/>
      </c>
    </row>
    <row r="27" spans="1:40" ht="15.75" x14ac:dyDescent="0.35">
      <c r="A27" s="30"/>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8" spans="1:40" ht="15.75" x14ac:dyDescent="0.35">
      <c r="A28" s="32">
        <f>DATE(YEAR(A24+35),MONTH(A24+35),1)</f>
        <v>44682</v>
      </c>
      <c r="B28" s="27" cm="1">
        <f t="array" ref="B28">IF(MONTH($A28)&lt;&gt;MONTH($A28-WEEKDAY($A28,$C$6)+(COLUMN(B28)-COLUMN($B28)+1)),"",$A28-WEEKDAY($A28,$C$6)+(COLUMN(B28)-COLUMN($B28)+1))</f>
        <v>44682</v>
      </c>
      <c r="C28" s="27" cm="1">
        <f t="array" ref="C28">IF(MONTH($A28)&lt;&gt;MONTH($A28-WEEKDAY($A28,$C$6)+(COLUMN(C28)-COLUMN($B28)+1)),"",$A28-WEEKDAY($A28,$C$6)+(COLUMN(C28)-COLUMN($B28)+1))</f>
        <v>44683</v>
      </c>
      <c r="D28" s="27" cm="1">
        <f t="array" ref="D28">IF(MONTH($A28)&lt;&gt;MONTH($A28-WEEKDAY($A28,$C$6)+(COLUMN(D28)-COLUMN($B28)+1)),"",$A28-WEEKDAY($A28,$C$6)+(COLUMN(D28)-COLUMN($B28)+1))</f>
        <v>44684</v>
      </c>
      <c r="E28" s="27" cm="1">
        <f t="array" ref="E28">IF(MONTH($A28)&lt;&gt;MONTH($A28-WEEKDAY($A28,$C$6)+(COLUMN(E28)-COLUMN($B28)+1)),"",$A28-WEEKDAY($A28,$C$6)+(COLUMN(E28)-COLUMN($B28)+1))</f>
        <v>44685</v>
      </c>
      <c r="F28" s="27" cm="1">
        <f t="array" ref="F28">IF(MONTH($A28)&lt;&gt;MONTH($A28-WEEKDAY($A28,$C$6)+(COLUMN(F28)-COLUMN($B28)+1)),"",$A28-WEEKDAY($A28,$C$6)+(COLUMN(F28)-COLUMN($B28)+1))</f>
        <v>44686</v>
      </c>
      <c r="G28" s="27" cm="1">
        <f t="array" ref="G28">IF(MONTH($A28)&lt;&gt;MONTH($A28-WEEKDAY($A28,$C$6)+(COLUMN(G28)-COLUMN($B28)+1)),"",$A28-WEEKDAY($A28,$C$6)+(COLUMN(G28)-COLUMN($B28)+1))</f>
        <v>44687</v>
      </c>
      <c r="H28" s="27" cm="1">
        <f t="array" ref="H28">IF(MONTH($A28)&lt;&gt;MONTH($A28-WEEKDAY($A28,$C$6)+(COLUMN(H28)-COLUMN($B28)+1)),"",$A28-WEEKDAY($A28,$C$6)+(COLUMN(H28)-COLUMN($B28)+1))</f>
        <v>44688</v>
      </c>
      <c r="I28" s="27" cm="1">
        <f t="array" ref="I28">IF(MONTH($A28)&lt;&gt;MONTH($A28-WEEKDAY($A28,$C$6)+(COLUMN(I28)-COLUMN($B28)+1)),"",$A28-WEEKDAY($A28,$C$6)+(COLUMN(I28)-COLUMN($B28)+1))</f>
        <v>44689</v>
      </c>
      <c r="J28" s="27" cm="1">
        <f t="array" ref="J28">IF(MONTH($A28)&lt;&gt;MONTH($A28-WEEKDAY($A28,$C$6)+(COLUMN(J28)-COLUMN($B28)+1)),"",$A28-WEEKDAY($A28,$C$6)+(COLUMN(J28)-COLUMN($B28)+1))</f>
        <v>44690</v>
      </c>
      <c r="K28" s="27" cm="1">
        <f t="array" ref="K28">IF(MONTH($A28)&lt;&gt;MONTH($A28-WEEKDAY($A28,$C$6)+(COLUMN(K28)-COLUMN($B28)+1)),"",$A28-WEEKDAY($A28,$C$6)+(COLUMN(K28)-COLUMN($B28)+1))</f>
        <v>44691</v>
      </c>
      <c r="L28" s="27" cm="1">
        <f t="array" ref="L28">IF(MONTH($A28)&lt;&gt;MONTH($A28-WEEKDAY($A28,$C$6)+(COLUMN(L28)-COLUMN($B28)+1)),"",$A28-WEEKDAY($A28,$C$6)+(COLUMN(L28)-COLUMN($B28)+1))</f>
        <v>44692</v>
      </c>
      <c r="M28" s="27" cm="1">
        <f t="array" ref="M28">IF(MONTH($A28)&lt;&gt;MONTH($A28-WEEKDAY($A28,$C$6)+(COLUMN(M28)-COLUMN($B28)+1)),"",$A28-WEEKDAY($A28,$C$6)+(COLUMN(M28)-COLUMN($B28)+1))</f>
        <v>44693</v>
      </c>
      <c r="N28" s="27" cm="1">
        <f t="array" ref="N28">IF(MONTH($A28)&lt;&gt;MONTH($A28-WEEKDAY($A28,$C$6)+(COLUMN(N28)-COLUMN($B28)+1)),"",$A28-WEEKDAY($A28,$C$6)+(COLUMN(N28)-COLUMN($B28)+1))</f>
        <v>44694</v>
      </c>
      <c r="O28" s="27" cm="1">
        <f t="array" ref="O28">IF(MONTH($A28)&lt;&gt;MONTH($A28-WEEKDAY($A28,$C$6)+(COLUMN(O28)-COLUMN($B28)+1)),"",$A28-WEEKDAY($A28,$C$6)+(COLUMN(O28)-COLUMN($B28)+1))</f>
        <v>44695</v>
      </c>
      <c r="P28" s="27" cm="1">
        <f t="array" ref="P28">IF(MONTH($A28)&lt;&gt;MONTH($A28-WEEKDAY($A28,$C$6)+(COLUMN(P28)-COLUMN($B28)+1)),"",$A28-WEEKDAY($A28,$C$6)+(COLUMN(P28)-COLUMN($B28)+1))</f>
        <v>44696</v>
      </c>
      <c r="Q28" s="27" cm="1">
        <f t="array" ref="Q28">IF(MONTH($A28)&lt;&gt;MONTH($A28-WEEKDAY($A28,$C$6)+(COLUMN(Q28)-COLUMN($B28)+1)),"",$A28-WEEKDAY($A28,$C$6)+(COLUMN(Q28)-COLUMN($B28)+1))</f>
        <v>44697</v>
      </c>
      <c r="R28" s="27" cm="1">
        <f t="array" ref="R28">IF(MONTH($A28)&lt;&gt;MONTH($A28-WEEKDAY($A28,$C$6)+(COLUMN(R28)-COLUMN($B28)+1)),"",$A28-WEEKDAY($A28,$C$6)+(COLUMN(R28)-COLUMN($B28)+1))</f>
        <v>44698</v>
      </c>
      <c r="S28" s="27" cm="1">
        <f t="array" ref="S28">IF(MONTH($A28)&lt;&gt;MONTH($A28-WEEKDAY($A28,$C$6)+(COLUMN(S28)-COLUMN($B28)+1)),"",$A28-WEEKDAY($A28,$C$6)+(COLUMN(S28)-COLUMN($B28)+1))</f>
        <v>44699</v>
      </c>
      <c r="T28" s="27" cm="1">
        <f t="array" ref="T28">IF(MONTH($A28)&lt;&gt;MONTH($A28-WEEKDAY($A28,$C$6)+(COLUMN(T28)-COLUMN($B28)+1)),"",$A28-WEEKDAY($A28,$C$6)+(COLUMN(T28)-COLUMN($B28)+1))</f>
        <v>44700</v>
      </c>
      <c r="U28" s="27" cm="1">
        <f t="array" ref="U28">IF(MONTH($A28)&lt;&gt;MONTH($A28-WEEKDAY($A28,$C$6)+(COLUMN(U28)-COLUMN($B28)+1)),"",$A28-WEEKDAY($A28,$C$6)+(COLUMN(U28)-COLUMN($B28)+1))</f>
        <v>44701</v>
      </c>
      <c r="V28" s="27" cm="1">
        <f t="array" ref="V28">IF(MONTH($A28)&lt;&gt;MONTH($A28-WEEKDAY($A28,$C$6)+(COLUMN(V28)-COLUMN($B28)+1)),"",$A28-WEEKDAY($A28,$C$6)+(COLUMN(V28)-COLUMN($B28)+1))</f>
        <v>44702</v>
      </c>
      <c r="W28" s="27" cm="1">
        <f t="array" ref="W28">IF(MONTH($A28)&lt;&gt;MONTH($A28-WEEKDAY($A28,$C$6)+(COLUMN(W28)-COLUMN($B28)+1)),"",$A28-WEEKDAY($A28,$C$6)+(COLUMN(W28)-COLUMN($B28)+1))</f>
        <v>44703</v>
      </c>
      <c r="X28" s="27" cm="1">
        <f t="array" ref="X28">IF(MONTH($A28)&lt;&gt;MONTH($A28-WEEKDAY($A28,$C$6)+(COLUMN(X28)-COLUMN($B28)+1)),"",$A28-WEEKDAY($A28,$C$6)+(COLUMN(X28)-COLUMN($B28)+1))</f>
        <v>44704</v>
      </c>
      <c r="Y28" s="27" cm="1">
        <f t="array" ref="Y28">IF(MONTH($A28)&lt;&gt;MONTH($A28-WEEKDAY($A28,$C$6)+(COLUMN(Y28)-COLUMN($B28)+1)),"",$A28-WEEKDAY($A28,$C$6)+(COLUMN(Y28)-COLUMN($B28)+1))</f>
        <v>44705</v>
      </c>
      <c r="Z28" s="27" cm="1">
        <f t="array" ref="Z28">IF(MONTH($A28)&lt;&gt;MONTH($A28-WEEKDAY($A28,$C$6)+(COLUMN(Z28)-COLUMN($B28)+1)),"",$A28-WEEKDAY($A28,$C$6)+(COLUMN(Z28)-COLUMN($B28)+1))</f>
        <v>44706</v>
      </c>
      <c r="AA28" s="27" cm="1">
        <f t="array" ref="AA28">IF(MONTH($A28)&lt;&gt;MONTH($A28-WEEKDAY($A28,$C$6)+(COLUMN(AA28)-COLUMN($B28)+1)),"",$A28-WEEKDAY($A28,$C$6)+(COLUMN(AA28)-COLUMN($B28)+1))</f>
        <v>44707</v>
      </c>
      <c r="AB28" s="27" cm="1">
        <f t="array" ref="AB28">IF(MONTH($A28)&lt;&gt;MONTH($A28-WEEKDAY($A28,$C$6)+(COLUMN(AB28)-COLUMN($B28)+1)),"",$A28-WEEKDAY($A28,$C$6)+(COLUMN(AB28)-COLUMN($B28)+1))</f>
        <v>44708</v>
      </c>
      <c r="AC28" s="27" cm="1">
        <f t="array" ref="AC28">IF(MONTH($A28)&lt;&gt;MONTH($A28-WEEKDAY($A28,$C$6)+(COLUMN(AC28)-COLUMN($B28)+1)),"",$A28-WEEKDAY($A28,$C$6)+(COLUMN(AC28)-COLUMN($B28)+1))</f>
        <v>44709</v>
      </c>
      <c r="AD28" s="27" cm="1">
        <f t="array" ref="AD28">IF(MONTH($A28)&lt;&gt;MONTH($A28-WEEKDAY($A28,$C$6)+(COLUMN(AD28)-COLUMN($B28)+1)),"",$A28-WEEKDAY($A28,$C$6)+(COLUMN(AD28)-COLUMN($B28)+1))</f>
        <v>44710</v>
      </c>
      <c r="AE28" s="27" cm="1">
        <f t="array" ref="AE28">IF(MONTH($A28)&lt;&gt;MONTH($A28-WEEKDAY($A28,$C$6)+(COLUMN(AE28)-COLUMN($B28)+1)),"",$A28-WEEKDAY($A28,$C$6)+(COLUMN(AE28)-COLUMN($B28)+1))</f>
        <v>44711</v>
      </c>
      <c r="AF28" s="27" cm="1">
        <f t="array" ref="AF28">IF(MONTH($A28)&lt;&gt;MONTH($A28-WEEKDAY($A28,$C$6)+(COLUMN(AF28)-COLUMN($B28)+1)),"",$A28-WEEKDAY($A28,$C$6)+(COLUMN(AF28)-COLUMN($B28)+1))</f>
        <v>44712</v>
      </c>
      <c r="AG28" s="27" t="str" cm="1">
        <f t="array" ref="AG28">IF(MONTH($A28)&lt;&gt;MONTH($A28-WEEKDAY($A28,$C$6)+(COLUMN(AG28)-COLUMN($B28)+1)),"",$A28-WEEKDAY($A28,$C$6)+(COLUMN(AG28)-COLUMN($B28)+1))</f>
        <v/>
      </c>
      <c r="AH28" s="27" t="str" cm="1">
        <f t="array" ref="AH28">IF(MONTH($A28)&lt;&gt;MONTH($A28-WEEKDAY($A28,$C$6)+(COLUMN(AH28)-COLUMN($B28)+1)),"",$A28-WEEKDAY($A28,$C$6)+(COLUMN(AH28)-COLUMN($B28)+1))</f>
        <v/>
      </c>
      <c r="AI28" s="27" t="str" cm="1">
        <f t="array" ref="AI28">IF(MONTH($A28)&lt;&gt;MONTH($A28-WEEKDAY($A28,$C$6)+(COLUMN(AI28)-COLUMN($B28)+1)),"",$A28-WEEKDAY($A28,$C$6)+(COLUMN(AI28)-COLUMN($B28)+1))</f>
        <v/>
      </c>
      <c r="AJ28" s="27" t="str" cm="1">
        <f t="array" ref="AJ28">IF(MONTH($A28)&lt;&gt;MONTH($A28-WEEKDAY($A28,$C$6)+(COLUMN(AJ28)-COLUMN($B28)+1)),"",$A28-WEEKDAY($A28,$C$6)+(COLUMN(AJ28)-COLUMN($B28)+1))</f>
        <v/>
      </c>
      <c r="AK28" s="27" t="str" cm="1">
        <f t="array" ref="AK28">IF(MONTH($A28)&lt;&gt;MONTH($A28-WEEKDAY($A28,$C$6)+(COLUMN(AK28)-COLUMN($B28)+1)),"",$A28-WEEKDAY($A28,$C$6)+(COLUMN(AK28)-COLUMN($B28)+1))</f>
        <v/>
      </c>
      <c r="AL28" s="27" t="str" cm="1">
        <f t="array" ref="AL28">IF(MONTH($A28)&lt;&gt;MONTH($A28-WEEKDAY($A28,$C$6)+(COLUMN(AL28)-COLUMN($B28)+1)),"",$A28-WEEKDAY($A28,$C$6)+(COLUMN(AL28)-COLUMN($B28)+1))</f>
        <v/>
      </c>
    </row>
    <row r="29" spans="1:40" ht="15.75" x14ac:dyDescent="0.35">
      <c r="A29" s="34" t="s">
        <v>49</v>
      </c>
      <c r="B29" s="17" t="str" cm="1">
        <f t="array" ref="B29">IF(OR(B28="",B28&lt;$P$6),"",IF(NETWORKDAYS.INTL(B28,B28,$B$88,holidays)=0,"nw",IF(MOD(NETWORKDAYS.INTL($P$6,B28,$B$88,holidays)-1,$P$5+$S$5+$V$5)&lt;$P$5,"1",IF(MOD(NETWORKDAYS.INTL($P$6,B28,$B$88,holidays)-1,$P$5+$S$5+$V$5)&lt;$P$5+$S$5,"2","x"))))</f>
        <v>nw</v>
      </c>
      <c r="C29" s="17" t="str" cm="1">
        <f t="array" ref="C29">IF(OR(C28="",C28&lt;$P$6),"",IF(NETWORKDAYS.INTL(C28,C28,$B$88,holidays)=0,"nw",IF(MOD(NETWORKDAYS.INTL($P$6,C28,$B$88,holidays)-1,$P$5+$S$5+$V$5)&lt;$P$5,"1",IF(MOD(NETWORKDAYS.INTL($P$6,C28,$B$88,holidays)-1,$P$5+$S$5+$V$5)&lt;$P$5+$S$5,"2","x"))))</f>
        <v>1</v>
      </c>
      <c r="D29" s="17" t="str" cm="1">
        <f t="array" ref="D29">IF(OR(D28="",D28&lt;$P$6),"",IF(NETWORKDAYS.INTL(D28,D28,$B$88,holidays)=0,"nw",IF(MOD(NETWORKDAYS.INTL($P$6,D28,$B$88,holidays)-1,$P$5+$S$5+$V$5)&lt;$P$5,"1",IF(MOD(NETWORKDAYS.INTL($P$6,D28,$B$88,holidays)-1,$P$5+$S$5+$V$5)&lt;$P$5+$S$5,"2","x"))))</f>
        <v>2</v>
      </c>
      <c r="E29" s="17" t="str" cm="1">
        <f t="array" ref="E29">IF(OR(E28="",E28&lt;$P$6),"",IF(NETWORKDAYS.INTL(E28,E28,$B$88,holidays)=0,"nw",IF(MOD(NETWORKDAYS.INTL($P$6,E28,$B$88,holidays)-1,$P$5+$S$5+$V$5)&lt;$P$5,"1",IF(MOD(NETWORKDAYS.INTL($P$6,E28,$B$88,holidays)-1,$P$5+$S$5+$V$5)&lt;$P$5+$S$5,"2","x"))))</f>
        <v>2</v>
      </c>
      <c r="F29" s="17" t="str" cm="1">
        <f t="array" ref="F29">IF(OR(F28="",F28&lt;$P$6),"",IF(NETWORKDAYS.INTL(F28,F28,$B$88,holidays)=0,"nw",IF(MOD(NETWORKDAYS.INTL($P$6,F28,$B$88,holidays)-1,$P$5+$S$5+$V$5)&lt;$P$5,"1",IF(MOD(NETWORKDAYS.INTL($P$6,F28,$B$88,holidays)-1,$P$5+$S$5+$V$5)&lt;$P$5+$S$5,"2","x"))))</f>
        <v>x</v>
      </c>
      <c r="G29" s="17" t="str" cm="1">
        <f t="array" ref="G29">IF(OR(G28="",G28&lt;$P$6),"",IF(NETWORKDAYS.INTL(G28,G28,$B$88,holidays)=0,"nw",IF(MOD(NETWORKDAYS.INTL($P$6,G28,$B$88,holidays)-1,$P$5+$S$5+$V$5)&lt;$P$5,"1",IF(MOD(NETWORKDAYS.INTL($P$6,G28,$B$88,holidays)-1,$P$5+$S$5+$V$5)&lt;$P$5+$S$5,"2","x"))))</f>
        <v>x</v>
      </c>
      <c r="H29" s="17" t="str" cm="1">
        <f t="array" ref="H29">IF(OR(H28="",H28&lt;$P$6),"",IF(NETWORKDAYS.INTL(H28,H28,$B$88,holidays)=0,"nw",IF(MOD(NETWORKDAYS.INTL($P$6,H28,$B$88,holidays)-1,$P$5+$S$5+$V$5)&lt;$P$5,"1",IF(MOD(NETWORKDAYS.INTL($P$6,H28,$B$88,holidays)-1,$P$5+$S$5+$V$5)&lt;$P$5+$S$5,"2","x"))))</f>
        <v>nw</v>
      </c>
      <c r="I29" s="17" t="str" cm="1">
        <f t="array" ref="I29">IF(OR(I28="",I28&lt;$P$6),"",IF(NETWORKDAYS.INTL(I28,I28,$B$88,holidays)=0,"nw",IF(MOD(NETWORKDAYS.INTL($P$6,I28,$B$88,holidays)-1,$P$5+$S$5+$V$5)&lt;$P$5,"1",IF(MOD(NETWORKDAYS.INTL($P$6,I28,$B$88,holidays)-1,$P$5+$S$5+$V$5)&lt;$P$5+$S$5,"2","x"))))</f>
        <v>nw</v>
      </c>
      <c r="J29" s="17" t="str" cm="1">
        <f t="array" ref="J29">IF(OR(J28="",J28&lt;$P$6),"",IF(NETWORKDAYS.INTL(J28,J28,$B$88,holidays)=0,"nw",IF(MOD(NETWORKDAYS.INTL($P$6,J28,$B$88,holidays)-1,$P$5+$S$5+$V$5)&lt;$P$5,"1",IF(MOD(NETWORKDAYS.INTL($P$6,J28,$B$88,holidays)-1,$P$5+$S$5+$V$5)&lt;$P$5+$S$5,"2","x"))))</f>
        <v>1</v>
      </c>
      <c r="K29" s="17" t="str" cm="1">
        <f t="array" ref="K29">IF(OR(K28="",K28&lt;$P$6),"",IF(NETWORKDAYS.INTL(K28,K28,$B$88,holidays)=0,"nw",IF(MOD(NETWORKDAYS.INTL($P$6,K28,$B$88,holidays)-1,$P$5+$S$5+$V$5)&lt;$P$5,"1",IF(MOD(NETWORKDAYS.INTL($P$6,K28,$B$88,holidays)-1,$P$5+$S$5+$V$5)&lt;$P$5+$S$5,"2","x"))))</f>
        <v>1</v>
      </c>
      <c r="L29" s="17" t="str" cm="1">
        <f t="array" ref="L29">IF(OR(L28="",L28&lt;$P$6),"",IF(NETWORKDAYS.INTL(L28,L28,$B$88,holidays)=0,"nw",IF(MOD(NETWORKDAYS.INTL($P$6,L28,$B$88,holidays)-1,$P$5+$S$5+$V$5)&lt;$P$5,"1",IF(MOD(NETWORKDAYS.INTL($P$6,L28,$B$88,holidays)-1,$P$5+$S$5+$V$5)&lt;$P$5+$S$5,"2","x"))))</f>
        <v>2</v>
      </c>
      <c r="M29" s="17" t="str" cm="1">
        <f t="array" ref="M29">IF(OR(M28="",M28&lt;$P$6),"",IF(NETWORKDAYS.INTL(M28,M28,$B$88,holidays)=0,"nw",IF(MOD(NETWORKDAYS.INTL($P$6,M28,$B$88,holidays)-1,$P$5+$S$5+$V$5)&lt;$P$5,"1",IF(MOD(NETWORKDAYS.INTL($P$6,M28,$B$88,holidays)-1,$P$5+$S$5+$V$5)&lt;$P$5+$S$5,"2","x"))))</f>
        <v>2</v>
      </c>
      <c r="N29" s="17" t="str" cm="1">
        <f t="array" ref="N29">IF(OR(N28="",N28&lt;$P$6),"",IF(NETWORKDAYS.INTL(N28,N28,$B$88,holidays)=0,"nw",IF(MOD(NETWORKDAYS.INTL($P$6,N28,$B$88,holidays)-1,$P$5+$S$5+$V$5)&lt;$P$5,"1",IF(MOD(NETWORKDAYS.INTL($P$6,N28,$B$88,holidays)-1,$P$5+$S$5+$V$5)&lt;$P$5+$S$5,"2","x"))))</f>
        <v>x</v>
      </c>
      <c r="O29" s="17" t="str" cm="1">
        <f t="array" ref="O29">IF(OR(O28="",O28&lt;$P$6),"",IF(NETWORKDAYS.INTL(O28,O28,$B$88,holidays)=0,"nw",IF(MOD(NETWORKDAYS.INTL($P$6,O28,$B$88,holidays)-1,$P$5+$S$5+$V$5)&lt;$P$5,"1",IF(MOD(NETWORKDAYS.INTL($P$6,O28,$B$88,holidays)-1,$P$5+$S$5+$V$5)&lt;$P$5+$S$5,"2","x"))))</f>
        <v>nw</v>
      </c>
      <c r="P29" s="17" t="str" cm="1">
        <f t="array" ref="P29">IF(OR(P28="",P28&lt;$P$6),"",IF(NETWORKDAYS.INTL(P28,P28,$B$88,holidays)=0,"nw",IF(MOD(NETWORKDAYS.INTL($P$6,P28,$B$88,holidays)-1,$P$5+$S$5+$V$5)&lt;$P$5,"1",IF(MOD(NETWORKDAYS.INTL($P$6,P28,$B$88,holidays)-1,$P$5+$S$5+$V$5)&lt;$P$5+$S$5,"2","x"))))</f>
        <v>nw</v>
      </c>
      <c r="Q29" s="17" t="str" cm="1">
        <f t="array" ref="Q29">IF(OR(Q28="",Q28&lt;$P$6),"",IF(NETWORKDAYS.INTL(Q28,Q28,$B$88,holidays)=0,"nw",IF(MOD(NETWORKDAYS.INTL($P$6,Q28,$B$88,holidays)-1,$P$5+$S$5+$V$5)&lt;$P$5,"1",IF(MOD(NETWORKDAYS.INTL($P$6,Q28,$B$88,holidays)-1,$P$5+$S$5+$V$5)&lt;$P$5+$S$5,"2","x"))))</f>
        <v>x</v>
      </c>
      <c r="R29" s="17" t="str" cm="1">
        <f t="array" ref="R29">IF(OR(R28="",R28&lt;$P$6),"",IF(NETWORKDAYS.INTL(R28,R28,$B$88,holidays)=0,"nw",IF(MOD(NETWORKDAYS.INTL($P$6,R28,$B$88,holidays)-1,$P$5+$S$5+$V$5)&lt;$P$5,"1",IF(MOD(NETWORKDAYS.INTL($P$6,R28,$B$88,holidays)-1,$P$5+$S$5+$V$5)&lt;$P$5+$S$5,"2","x"))))</f>
        <v>1</v>
      </c>
      <c r="S29" s="17" t="str" cm="1">
        <f t="array" ref="S29">IF(OR(S28="",S28&lt;$P$6),"",IF(NETWORKDAYS.INTL(S28,S28,$B$88,holidays)=0,"nw",IF(MOD(NETWORKDAYS.INTL($P$6,S28,$B$88,holidays)-1,$P$5+$S$5+$V$5)&lt;$P$5,"1",IF(MOD(NETWORKDAYS.INTL($P$6,S28,$B$88,holidays)-1,$P$5+$S$5+$V$5)&lt;$P$5+$S$5,"2","x"))))</f>
        <v>1</v>
      </c>
      <c r="T29" s="17" t="str" cm="1">
        <f t="array" ref="T29">IF(OR(T28="",T28&lt;$P$6),"",IF(NETWORKDAYS.INTL(T28,T28,$B$88,holidays)=0,"nw",IF(MOD(NETWORKDAYS.INTL($P$6,T28,$B$88,holidays)-1,$P$5+$S$5+$V$5)&lt;$P$5,"1",IF(MOD(NETWORKDAYS.INTL($P$6,T28,$B$88,holidays)-1,$P$5+$S$5+$V$5)&lt;$P$5+$S$5,"2","x"))))</f>
        <v>2</v>
      </c>
      <c r="U29" s="17" t="str" cm="1">
        <f t="array" ref="U29">IF(OR(U28="",U28&lt;$P$6),"",IF(NETWORKDAYS.INTL(U28,U28,$B$88,holidays)=0,"nw",IF(MOD(NETWORKDAYS.INTL($P$6,U28,$B$88,holidays)-1,$P$5+$S$5+$V$5)&lt;$P$5,"1",IF(MOD(NETWORKDAYS.INTL($P$6,U28,$B$88,holidays)-1,$P$5+$S$5+$V$5)&lt;$P$5+$S$5,"2","x"))))</f>
        <v>2</v>
      </c>
      <c r="V29" s="17" t="str" cm="1">
        <f t="array" ref="V29">IF(OR(V28="",V28&lt;$P$6),"",IF(NETWORKDAYS.INTL(V28,V28,$B$88,holidays)=0,"nw",IF(MOD(NETWORKDAYS.INTL($P$6,V28,$B$88,holidays)-1,$P$5+$S$5+$V$5)&lt;$P$5,"1",IF(MOD(NETWORKDAYS.INTL($P$6,V28,$B$88,holidays)-1,$P$5+$S$5+$V$5)&lt;$P$5+$S$5,"2","x"))))</f>
        <v>nw</v>
      </c>
      <c r="W29" s="17" t="str" cm="1">
        <f t="array" ref="W29">IF(OR(W28="",W28&lt;$P$6),"",IF(NETWORKDAYS.INTL(W28,W28,$B$88,holidays)=0,"nw",IF(MOD(NETWORKDAYS.INTL($P$6,W28,$B$88,holidays)-1,$P$5+$S$5+$V$5)&lt;$P$5,"1",IF(MOD(NETWORKDAYS.INTL($P$6,W28,$B$88,holidays)-1,$P$5+$S$5+$V$5)&lt;$P$5+$S$5,"2","x"))))</f>
        <v>nw</v>
      </c>
      <c r="X29" s="17" t="str" cm="1">
        <f t="array" ref="X29">IF(OR(X28="",X28&lt;$P$6),"",IF(NETWORKDAYS.INTL(X28,X28,$B$88,holidays)=0,"nw",IF(MOD(NETWORKDAYS.INTL($P$6,X28,$B$88,holidays)-1,$P$5+$S$5+$V$5)&lt;$P$5,"1",IF(MOD(NETWORKDAYS.INTL($P$6,X28,$B$88,holidays)-1,$P$5+$S$5+$V$5)&lt;$P$5+$S$5,"2","x"))))</f>
        <v>x</v>
      </c>
      <c r="Y29" s="17" t="str" cm="1">
        <f t="array" ref="Y29">IF(OR(Y28="",Y28&lt;$P$6),"",IF(NETWORKDAYS.INTL(Y28,Y28,$B$88,holidays)=0,"nw",IF(MOD(NETWORKDAYS.INTL($P$6,Y28,$B$88,holidays)-1,$P$5+$S$5+$V$5)&lt;$P$5,"1",IF(MOD(NETWORKDAYS.INTL($P$6,Y28,$B$88,holidays)-1,$P$5+$S$5+$V$5)&lt;$P$5+$S$5,"2","x"))))</f>
        <v>x</v>
      </c>
      <c r="Z29" s="17" t="str" cm="1">
        <f t="array" ref="Z29">IF(OR(Z28="",Z28&lt;$P$6),"",IF(NETWORKDAYS.INTL(Z28,Z28,$B$88,holidays)=0,"nw",IF(MOD(NETWORKDAYS.INTL($P$6,Z28,$B$88,holidays)-1,$P$5+$S$5+$V$5)&lt;$P$5,"1",IF(MOD(NETWORKDAYS.INTL($P$6,Z28,$B$88,holidays)-1,$P$5+$S$5+$V$5)&lt;$P$5+$S$5,"2","x"))))</f>
        <v>1</v>
      </c>
      <c r="AA29" s="17" t="str" cm="1">
        <f t="array" ref="AA29">IF(OR(AA28="",AA28&lt;$P$6),"",IF(NETWORKDAYS.INTL(AA28,AA28,$B$88,holidays)=0,"nw",IF(MOD(NETWORKDAYS.INTL($P$6,AA28,$B$88,holidays)-1,$P$5+$S$5+$V$5)&lt;$P$5,"1",IF(MOD(NETWORKDAYS.INTL($P$6,AA28,$B$88,holidays)-1,$P$5+$S$5+$V$5)&lt;$P$5+$S$5,"2","x"))))</f>
        <v>1</v>
      </c>
      <c r="AB29" s="17" t="str" cm="1">
        <f t="array" ref="AB29">IF(OR(AB28="",AB28&lt;$P$6),"",IF(NETWORKDAYS.INTL(AB28,AB28,$B$88,holidays)=0,"nw",IF(MOD(NETWORKDAYS.INTL($P$6,AB28,$B$88,holidays)-1,$P$5+$S$5+$V$5)&lt;$P$5,"1",IF(MOD(NETWORKDAYS.INTL($P$6,AB28,$B$88,holidays)-1,$P$5+$S$5+$V$5)&lt;$P$5+$S$5,"2","x"))))</f>
        <v>2</v>
      </c>
      <c r="AC29" s="17" t="str" cm="1">
        <f t="array" ref="AC29">IF(OR(AC28="",AC28&lt;$P$6),"",IF(NETWORKDAYS.INTL(AC28,AC28,$B$88,holidays)=0,"nw",IF(MOD(NETWORKDAYS.INTL($P$6,AC28,$B$88,holidays)-1,$P$5+$S$5+$V$5)&lt;$P$5,"1",IF(MOD(NETWORKDAYS.INTL($P$6,AC28,$B$88,holidays)-1,$P$5+$S$5+$V$5)&lt;$P$5+$S$5,"2","x"))))</f>
        <v>nw</v>
      </c>
      <c r="AD29" s="17" t="str" cm="1">
        <f t="array" ref="AD29">IF(OR(AD28="",AD28&lt;$P$6),"",IF(NETWORKDAYS.INTL(AD28,AD28,$B$88,holidays)=0,"nw",IF(MOD(NETWORKDAYS.INTL($P$6,AD28,$B$88,holidays)-1,$P$5+$S$5+$V$5)&lt;$P$5,"1",IF(MOD(NETWORKDAYS.INTL($P$6,AD28,$B$88,holidays)-1,$P$5+$S$5+$V$5)&lt;$P$5+$S$5,"2","x"))))</f>
        <v>nw</v>
      </c>
      <c r="AE29" s="17" t="str" cm="1">
        <f t="array" ref="AE29">IF(OR(AE28="",AE28&lt;$P$6),"",IF(NETWORKDAYS.INTL(AE28,AE28,$B$88,holidays)=0,"nw",IF(MOD(NETWORKDAYS.INTL($P$6,AE28,$B$88,holidays)-1,$P$5+$S$5+$V$5)&lt;$P$5,"1",IF(MOD(NETWORKDAYS.INTL($P$6,AE28,$B$88,holidays)-1,$P$5+$S$5+$V$5)&lt;$P$5+$S$5,"2","x"))))</f>
        <v>nw</v>
      </c>
      <c r="AF29" s="17" t="str" cm="1">
        <f t="array" ref="AF29">IF(OR(AF28="",AF28&lt;$P$6),"",IF(NETWORKDAYS.INTL(AF28,AF28,$B$88,holidays)=0,"nw",IF(MOD(NETWORKDAYS.INTL($P$6,AF28,$B$88,holidays)-1,$P$5+$S$5+$V$5)&lt;$P$5,"1",IF(MOD(NETWORKDAYS.INTL($P$6,AF28,$B$88,holidays)-1,$P$5+$S$5+$V$5)&lt;$P$5+$S$5,"2","x"))))</f>
        <v>2</v>
      </c>
      <c r="AG29" s="17" t="str" cm="1">
        <f t="array" ref="AG29">IF(OR(AG28="",AG28&lt;$P$6),"",IF(NETWORKDAYS.INTL(AG28,AG28,$B$88,holidays)=0,"nw",IF(MOD(NETWORKDAYS.INTL($P$6,AG28,$B$88,holidays)-1,$P$5+$S$5+$V$5)&lt;$P$5,"1",IF(MOD(NETWORKDAYS.INTL($P$6,AG28,$B$88,holidays)-1,$P$5+$S$5+$V$5)&lt;$P$5+$S$5,"2","x"))))</f>
        <v/>
      </c>
      <c r="AH29" s="17" t="str" cm="1">
        <f t="array" ref="AH29">IF(OR(AH28="",AH28&lt;$P$6),"",IF(NETWORKDAYS.INTL(AH28,AH28,$B$88,holidays)=0,"nw",IF(MOD(NETWORKDAYS.INTL($P$6,AH28,$B$88,holidays)-1,$P$5+$S$5+$V$5)&lt;$P$5,"1",IF(MOD(NETWORKDAYS.INTL($P$6,AH28,$B$88,holidays)-1,$P$5+$S$5+$V$5)&lt;$P$5+$S$5,"2","x"))))</f>
        <v/>
      </c>
      <c r="AI29" s="17" t="str" cm="1">
        <f t="array" ref="AI29">IF(OR(AI28="",AI28&lt;$P$6),"",IF(NETWORKDAYS.INTL(AI28,AI28,$B$88,holidays)=0,"nw",IF(MOD(NETWORKDAYS.INTL($P$6,AI28,$B$88,holidays)-1,$P$5+$S$5+$V$5)&lt;$P$5,"1",IF(MOD(NETWORKDAYS.INTL($P$6,AI28,$B$88,holidays)-1,$P$5+$S$5+$V$5)&lt;$P$5+$S$5,"2","x"))))</f>
        <v/>
      </c>
      <c r="AJ29" s="17" t="str" cm="1">
        <f t="array" ref="AJ29">IF(OR(AJ28="",AJ28&lt;$P$6),"",IF(NETWORKDAYS.INTL(AJ28,AJ28,$B$88,holidays)=0,"nw",IF(MOD(NETWORKDAYS.INTL($P$6,AJ28,$B$88,holidays)-1,$P$5+$S$5+$V$5)&lt;$P$5,"1",IF(MOD(NETWORKDAYS.INTL($P$6,AJ28,$B$88,holidays)-1,$P$5+$S$5+$V$5)&lt;$P$5+$S$5,"2","x"))))</f>
        <v/>
      </c>
      <c r="AK29" s="17" t="str" cm="1">
        <f t="array" ref="AK29">IF(OR(AK28="",AK28&lt;$P$6),"",IF(NETWORKDAYS.INTL(AK28,AK28,$B$88,holidays)=0,"nw",IF(MOD(NETWORKDAYS.INTL($P$6,AK28,$B$88,holidays)-1,$P$5+$S$5+$V$5)&lt;$P$5,"1",IF(MOD(NETWORKDAYS.INTL($P$6,AK28,$B$88,holidays)-1,$P$5+$S$5+$V$5)&lt;$P$5+$S$5,"2","x"))))</f>
        <v/>
      </c>
      <c r="AL29" s="17" t="str" cm="1">
        <f t="array" ref="AL29">IF(OR(AL28="",AL28&lt;$P$6),"",IF(NETWORKDAYS.INTL(AL28,AL28,$B$88,holidays)=0,"nw",IF(MOD(NETWORKDAYS.INTL($P$6,AL28,$B$88,holidays)-1,$P$5+$S$5+$V$5)&lt;$P$5,"1",IF(MOD(NETWORKDAYS.INTL($P$6,AL28,$B$88,holidays)-1,$P$5+$S$5+$V$5)&lt;$P$5+$S$5,"2","x"))))</f>
        <v/>
      </c>
    </row>
    <row r="30" spans="1:40" ht="15.75" x14ac:dyDescent="0.35">
      <c r="A30" s="38" t="s">
        <v>48</v>
      </c>
      <c r="B30" s="33" t="str">
        <f>IF(OR(B28="",B28&lt;$AD$6),"",IF(MOD(B28-$AD$6,$AD$5)=0,"p",""))</f>
        <v/>
      </c>
      <c r="C30" s="33" t="str">
        <f t="shared" ref="C30:AL30" si="5">IF(OR(C28="",C28&lt;$AD$6),"",IF(MOD(C28-$AD$6,$AD$5)=0,"p",""))</f>
        <v/>
      </c>
      <c r="D30" s="33" t="str">
        <f t="shared" si="5"/>
        <v/>
      </c>
      <c r="E30" s="33" t="str">
        <f t="shared" si="5"/>
        <v/>
      </c>
      <c r="F30" s="33" t="str">
        <f t="shared" si="5"/>
        <v/>
      </c>
      <c r="G30" s="33" t="str">
        <f t="shared" si="5"/>
        <v>p</v>
      </c>
      <c r="H30" s="33" t="str">
        <f t="shared" si="5"/>
        <v/>
      </c>
      <c r="I30" s="33" t="str">
        <f t="shared" si="5"/>
        <v/>
      </c>
      <c r="J30" s="33" t="str">
        <f t="shared" si="5"/>
        <v/>
      </c>
      <c r="K30" s="33" t="str">
        <f t="shared" si="5"/>
        <v/>
      </c>
      <c r="L30" s="33" t="str">
        <f t="shared" si="5"/>
        <v/>
      </c>
      <c r="M30" s="33" t="str">
        <f t="shared" si="5"/>
        <v/>
      </c>
      <c r="N30" s="33" t="str">
        <f t="shared" si="5"/>
        <v/>
      </c>
      <c r="O30" s="33" t="str">
        <f t="shared" si="5"/>
        <v/>
      </c>
      <c r="P30" s="33" t="str">
        <f t="shared" si="5"/>
        <v/>
      </c>
      <c r="Q30" s="33" t="str">
        <f t="shared" si="5"/>
        <v/>
      </c>
      <c r="R30" s="33" t="str">
        <f t="shared" si="5"/>
        <v/>
      </c>
      <c r="S30" s="33" t="str">
        <f t="shared" si="5"/>
        <v/>
      </c>
      <c r="T30" s="33" t="str">
        <f t="shared" si="5"/>
        <v/>
      </c>
      <c r="U30" s="33" t="str">
        <f t="shared" si="5"/>
        <v>p</v>
      </c>
      <c r="V30" s="33" t="str">
        <f t="shared" si="5"/>
        <v/>
      </c>
      <c r="W30" s="33" t="str">
        <f t="shared" si="5"/>
        <v/>
      </c>
      <c r="X30" s="33" t="str">
        <f t="shared" si="5"/>
        <v/>
      </c>
      <c r="Y30" s="33" t="str">
        <f t="shared" si="5"/>
        <v/>
      </c>
      <c r="Z30" s="33" t="str">
        <f t="shared" si="5"/>
        <v/>
      </c>
      <c r="AA30" s="33" t="str">
        <f t="shared" si="5"/>
        <v/>
      </c>
      <c r="AB30" s="33" t="str">
        <f t="shared" si="5"/>
        <v/>
      </c>
      <c r="AC30" s="33" t="str">
        <f t="shared" si="5"/>
        <v/>
      </c>
      <c r="AD30" s="33" t="str">
        <f t="shared" si="5"/>
        <v/>
      </c>
      <c r="AE30" s="33" t="str">
        <f t="shared" si="5"/>
        <v/>
      </c>
      <c r="AF30" s="33" t="str">
        <f t="shared" si="5"/>
        <v/>
      </c>
      <c r="AG30" s="33" t="str">
        <f t="shared" si="5"/>
        <v/>
      </c>
      <c r="AH30" s="33" t="str">
        <f t="shared" si="5"/>
        <v/>
      </c>
      <c r="AI30" s="33" t="str">
        <f t="shared" si="5"/>
        <v/>
      </c>
      <c r="AJ30" s="33" t="str">
        <f t="shared" si="5"/>
        <v/>
      </c>
      <c r="AK30" s="33" t="str">
        <f t="shared" si="5"/>
        <v/>
      </c>
      <c r="AL30" s="33" t="str">
        <f t="shared" si="5"/>
        <v/>
      </c>
    </row>
    <row r="31" spans="1:40" ht="15.75" x14ac:dyDescent="0.35">
      <c r="A31" s="30"/>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row>
    <row r="32" spans="1:40" ht="15.75" x14ac:dyDescent="0.35">
      <c r="A32" s="32">
        <f>DATE(YEAR(A28+35),MONTH(A28+35),1)</f>
        <v>44713</v>
      </c>
      <c r="B32" s="27" t="str" cm="1">
        <f t="array" ref="B32">IF(MONTH($A32)&lt;&gt;MONTH($A32-WEEKDAY($A32,$C$6)+(COLUMN(B32)-COLUMN($B32)+1)),"",$A32-WEEKDAY($A32,$C$6)+(COLUMN(B32)-COLUMN($B32)+1))</f>
        <v/>
      </c>
      <c r="C32" s="27" t="str" cm="1">
        <f t="array" ref="C32">IF(MONTH($A32)&lt;&gt;MONTH($A32-WEEKDAY($A32,$C$6)+(COLUMN(C32)-COLUMN($B32)+1)),"",$A32-WEEKDAY($A32,$C$6)+(COLUMN(C32)-COLUMN($B32)+1))</f>
        <v/>
      </c>
      <c r="D32" s="27" t="str" cm="1">
        <f t="array" ref="D32">IF(MONTH($A32)&lt;&gt;MONTH($A32-WEEKDAY($A32,$C$6)+(COLUMN(D32)-COLUMN($B32)+1)),"",$A32-WEEKDAY($A32,$C$6)+(COLUMN(D32)-COLUMN($B32)+1))</f>
        <v/>
      </c>
      <c r="E32" s="27" cm="1">
        <f t="array" ref="E32">IF(MONTH($A32)&lt;&gt;MONTH($A32-WEEKDAY($A32,$C$6)+(COLUMN(E32)-COLUMN($B32)+1)),"",$A32-WEEKDAY($A32,$C$6)+(COLUMN(E32)-COLUMN($B32)+1))</f>
        <v>44713</v>
      </c>
      <c r="F32" s="27" cm="1">
        <f t="array" ref="F32">IF(MONTH($A32)&lt;&gt;MONTH($A32-WEEKDAY($A32,$C$6)+(COLUMN(F32)-COLUMN($B32)+1)),"",$A32-WEEKDAY($A32,$C$6)+(COLUMN(F32)-COLUMN($B32)+1))</f>
        <v>44714</v>
      </c>
      <c r="G32" s="27" cm="1">
        <f t="array" ref="G32">IF(MONTH($A32)&lt;&gt;MONTH($A32-WEEKDAY($A32,$C$6)+(COLUMN(G32)-COLUMN($B32)+1)),"",$A32-WEEKDAY($A32,$C$6)+(COLUMN(G32)-COLUMN($B32)+1))</f>
        <v>44715</v>
      </c>
      <c r="H32" s="27" cm="1">
        <f t="array" ref="H32">IF(MONTH($A32)&lt;&gt;MONTH($A32-WEEKDAY($A32,$C$6)+(COLUMN(H32)-COLUMN($B32)+1)),"",$A32-WEEKDAY($A32,$C$6)+(COLUMN(H32)-COLUMN($B32)+1))</f>
        <v>44716</v>
      </c>
      <c r="I32" s="27" cm="1">
        <f t="array" ref="I32">IF(MONTH($A32)&lt;&gt;MONTH($A32-WEEKDAY($A32,$C$6)+(COLUMN(I32)-COLUMN($B32)+1)),"",$A32-WEEKDAY($A32,$C$6)+(COLUMN(I32)-COLUMN($B32)+1))</f>
        <v>44717</v>
      </c>
      <c r="J32" s="27" cm="1">
        <f t="array" ref="J32">IF(MONTH($A32)&lt;&gt;MONTH($A32-WEEKDAY($A32,$C$6)+(COLUMN(J32)-COLUMN($B32)+1)),"",$A32-WEEKDAY($A32,$C$6)+(COLUMN(J32)-COLUMN($B32)+1))</f>
        <v>44718</v>
      </c>
      <c r="K32" s="27" cm="1">
        <f t="array" ref="K32">IF(MONTH($A32)&lt;&gt;MONTH($A32-WEEKDAY($A32,$C$6)+(COLUMN(K32)-COLUMN($B32)+1)),"",$A32-WEEKDAY($A32,$C$6)+(COLUMN(K32)-COLUMN($B32)+1))</f>
        <v>44719</v>
      </c>
      <c r="L32" s="27" cm="1">
        <f t="array" ref="L32">IF(MONTH($A32)&lt;&gt;MONTH($A32-WEEKDAY($A32,$C$6)+(COLUMN(L32)-COLUMN($B32)+1)),"",$A32-WEEKDAY($A32,$C$6)+(COLUMN(L32)-COLUMN($B32)+1))</f>
        <v>44720</v>
      </c>
      <c r="M32" s="27" cm="1">
        <f t="array" ref="M32">IF(MONTH($A32)&lt;&gt;MONTH($A32-WEEKDAY($A32,$C$6)+(COLUMN(M32)-COLUMN($B32)+1)),"",$A32-WEEKDAY($A32,$C$6)+(COLUMN(M32)-COLUMN($B32)+1))</f>
        <v>44721</v>
      </c>
      <c r="N32" s="27" cm="1">
        <f t="array" ref="N32">IF(MONTH($A32)&lt;&gt;MONTH($A32-WEEKDAY($A32,$C$6)+(COLUMN(N32)-COLUMN($B32)+1)),"",$A32-WEEKDAY($A32,$C$6)+(COLUMN(N32)-COLUMN($B32)+1))</f>
        <v>44722</v>
      </c>
      <c r="O32" s="27" cm="1">
        <f t="array" ref="O32">IF(MONTH($A32)&lt;&gt;MONTH($A32-WEEKDAY($A32,$C$6)+(COLUMN(O32)-COLUMN($B32)+1)),"",$A32-WEEKDAY($A32,$C$6)+(COLUMN(O32)-COLUMN($B32)+1))</f>
        <v>44723</v>
      </c>
      <c r="P32" s="27" cm="1">
        <f t="array" ref="P32">IF(MONTH($A32)&lt;&gt;MONTH($A32-WEEKDAY($A32,$C$6)+(COLUMN(P32)-COLUMN($B32)+1)),"",$A32-WEEKDAY($A32,$C$6)+(COLUMN(P32)-COLUMN($B32)+1))</f>
        <v>44724</v>
      </c>
      <c r="Q32" s="27" cm="1">
        <f t="array" ref="Q32">IF(MONTH($A32)&lt;&gt;MONTH($A32-WEEKDAY($A32,$C$6)+(COLUMN(Q32)-COLUMN($B32)+1)),"",$A32-WEEKDAY($A32,$C$6)+(COLUMN(Q32)-COLUMN($B32)+1))</f>
        <v>44725</v>
      </c>
      <c r="R32" s="27" cm="1">
        <f t="array" ref="R32">IF(MONTH($A32)&lt;&gt;MONTH($A32-WEEKDAY($A32,$C$6)+(COLUMN(R32)-COLUMN($B32)+1)),"",$A32-WEEKDAY($A32,$C$6)+(COLUMN(R32)-COLUMN($B32)+1))</f>
        <v>44726</v>
      </c>
      <c r="S32" s="27" cm="1">
        <f t="array" ref="S32">IF(MONTH($A32)&lt;&gt;MONTH($A32-WEEKDAY($A32,$C$6)+(COLUMN(S32)-COLUMN($B32)+1)),"",$A32-WEEKDAY($A32,$C$6)+(COLUMN(S32)-COLUMN($B32)+1))</f>
        <v>44727</v>
      </c>
      <c r="T32" s="27" cm="1">
        <f t="array" ref="T32">IF(MONTH($A32)&lt;&gt;MONTH($A32-WEEKDAY($A32,$C$6)+(COLUMN(T32)-COLUMN($B32)+1)),"",$A32-WEEKDAY($A32,$C$6)+(COLUMN(T32)-COLUMN($B32)+1))</f>
        <v>44728</v>
      </c>
      <c r="U32" s="27" cm="1">
        <f t="array" ref="U32">IF(MONTH($A32)&lt;&gt;MONTH($A32-WEEKDAY($A32,$C$6)+(COLUMN(U32)-COLUMN($B32)+1)),"",$A32-WEEKDAY($A32,$C$6)+(COLUMN(U32)-COLUMN($B32)+1))</f>
        <v>44729</v>
      </c>
      <c r="V32" s="27" cm="1">
        <f t="array" ref="V32">IF(MONTH($A32)&lt;&gt;MONTH($A32-WEEKDAY($A32,$C$6)+(COLUMN(V32)-COLUMN($B32)+1)),"",$A32-WEEKDAY($A32,$C$6)+(COLUMN(V32)-COLUMN($B32)+1))</f>
        <v>44730</v>
      </c>
      <c r="W32" s="27" cm="1">
        <f t="array" ref="W32">IF(MONTH($A32)&lt;&gt;MONTH($A32-WEEKDAY($A32,$C$6)+(COLUMN(W32)-COLUMN($B32)+1)),"",$A32-WEEKDAY($A32,$C$6)+(COLUMN(W32)-COLUMN($B32)+1))</f>
        <v>44731</v>
      </c>
      <c r="X32" s="27" cm="1">
        <f t="array" ref="X32">IF(MONTH($A32)&lt;&gt;MONTH($A32-WEEKDAY($A32,$C$6)+(COLUMN(X32)-COLUMN($B32)+1)),"",$A32-WEEKDAY($A32,$C$6)+(COLUMN(X32)-COLUMN($B32)+1))</f>
        <v>44732</v>
      </c>
      <c r="Y32" s="27" cm="1">
        <f t="array" ref="Y32">IF(MONTH($A32)&lt;&gt;MONTH($A32-WEEKDAY($A32,$C$6)+(COLUMN(Y32)-COLUMN($B32)+1)),"",$A32-WEEKDAY($A32,$C$6)+(COLUMN(Y32)-COLUMN($B32)+1))</f>
        <v>44733</v>
      </c>
      <c r="Z32" s="27" cm="1">
        <f t="array" ref="Z32">IF(MONTH($A32)&lt;&gt;MONTH($A32-WEEKDAY($A32,$C$6)+(COLUMN(Z32)-COLUMN($B32)+1)),"",$A32-WEEKDAY($A32,$C$6)+(COLUMN(Z32)-COLUMN($B32)+1))</f>
        <v>44734</v>
      </c>
      <c r="AA32" s="27" cm="1">
        <f t="array" ref="AA32">IF(MONTH($A32)&lt;&gt;MONTH($A32-WEEKDAY($A32,$C$6)+(COLUMN(AA32)-COLUMN($B32)+1)),"",$A32-WEEKDAY($A32,$C$6)+(COLUMN(AA32)-COLUMN($B32)+1))</f>
        <v>44735</v>
      </c>
      <c r="AB32" s="27" cm="1">
        <f t="array" ref="AB32">IF(MONTH($A32)&lt;&gt;MONTH($A32-WEEKDAY($A32,$C$6)+(COLUMN(AB32)-COLUMN($B32)+1)),"",$A32-WEEKDAY($A32,$C$6)+(COLUMN(AB32)-COLUMN($B32)+1))</f>
        <v>44736</v>
      </c>
      <c r="AC32" s="27" cm="1">
        <f t="array" ref="AC32">IF(MONTH($A32)&lt;&gt;MONTH($A32-WEEKDAY($A32,$C$6)+(COLUMN(AC32)-COLUMN($B32)+1)),"",$A32-WEEKDAY($A32,$C$6)+(COLUMN(AC32)-COLUMN($B32)+1))</f>
        <v>44737</v>
      </c>
      <c r="AD32" s="27" cm="1">
        <f t="array" ref="AD32">IF(MONTH($A32)&lt;&gt;MONTH($A32-WEEKDAY($A32,$C$6)+(COLUMN(AD32)-COLUMN($B32)+1)),"",$A32-WEEKDAY($A32,$C$6)+(COLUMN(AD32)-COLUMN($B32)+1))</f>
        <v>44738</v>
      </c>
      <c r="AE32" s="27" cm="1">
        <f t="array" ref="AE32">IF(MONTH($A32)&lt;&gt;MONTH($A32-WEEKDAY($A32,$C$6)+(COLUMN(AE32)-COLUMN($B32)+1)),"",$A32-WEEKDAY($A32,$C$6)+(COLUMN(AE32)-COLUMN($B32)+1))</f>
        <v>44739</v>
      </c>
      <c r="AF32" s="27" cm="1">
        <f t="array" ref="AF32">IF(MONTH($A32)&lt;&gt;MONTH($A32-WEEKDAY($A32,$C$6)+(COLUMN(AF32)-COLUMN($B32)+1)),"",$A32-WEEKDAY($A32,$C$6)+(COLUMN(AF32)-COLUMN($B32)+1))</f>
        <v>44740</v>
      </c>
      <c r="AG32" s="27" cm="1">
        <f t="array" ref="AG32">IF(MONTH($A32)&lt;&gt;MONTH($A32-WEEKDAY($A32,$C$6)+(COLUMN(AG32)-COLUMN($B32)+1)),"",$A32-WEEKDAY($A32,$C$6)+(COLUMN(AG32)-COLUMN($B32)+1))</f>
        <v>44741</v>
      </c>
      <c r="AH32" s="27" cm="1">
        <f t="array" ref="AH32">IF(MONTH($A32)&lt;&gt;MONTH($A32-WEEKDAY($A32,$C$6)+(COLUMN(AH32)-COLUMN($B32)+1)),"",$A32-WEEKDAY($A32,$C$6)+(COLUMN(AH32)-COLUMN($B32)+1))</f>
        <v>44742</v>
      </c>
      <c r="AI32" s="27" t="str" cm="1">
        <f t="array" ref="AI32">IF(MONTH($A32)&lt;&gt;MONTH($A32-WEEKDAY($A32,$C$6)+(COLUMN(AI32)-COLUMN($B32)+1)),"",$A32-WEEKDAY($A32,$C$6)+(COLUMN(AI32)-COLUMN($B32)+1))</f>
        <v/>
      </c>
      <c r="AJ32" s="27" t="str" cm="1">
        <f t="array" ref="AJ32">IF(MONTH($A32)&lt;&gt;MONTH($A32-WEEKDAY($A32,$C$6)+(COLUMN(AJ32)-COLUMN($B32)+1)),"",$A32-WEEKDAY($A32,$C$6)+(COLUMN(AJ32)-COLUMN($B32)+1))</f>
        <v/>
      </c>
      <c r="AK32" s="27" t="str" cm="1">
        <f t="array" ref="AK32">IF(MONTH($A32)&lt;&gt;MONTH($A32-WEEKDAY($A32,$C$6)+(COLUMN(AK32)-COLUMN($B32)+1)),"",$A32-WEEKDAY($A32,$C$6)+(COLUMN(AK32)-COLUMN($B32)+1))</f>
        <v/>
      </c>
      <c r="AL32" s="27" t="str" cm="1">
        <f t="array" ref="AL32">IF(MONTH($A32)&lt;&gt;MONTH($A32-WEEKDAY($A32,$C$6)+(COLUMN(AL32)-COLUMN($B32)+1)),"",$A32-WEEKDAY($A32,$C$6)+(COLUMN(AL32)-COLUMN($B32)+1))</f>
        <v/>
      </c>
    </row>
    <row r="33" spans="1:38" ht="15.75" x14ac:dyDescent="0.35">
      <c r="A33" s="34" t="s">
        <v>49</v>
      </c>
      <c r="B33" s="17" t="str" cm="1">
        <f t="array" ref="B33">IF(OR(B32="",B32&lt;$P$6),"",IF(NETWORKDAYS.INTL(B32,B32,$B$88,holidays)=0,"nw",IF(MOD(NETWORKDAYS.INTL($P$6,B32,$B$88,holidays)-1,$P$5+$S$5+$V$5)&lt;$P$5,"1",IF(MOD(NETWORKDAYS.INTL($P$6,B32,$B$88,holidays)-1,$P$5+$S$5+$V$5)&lt;$P$5+$S$5,"2","x"))))</f>
        <v/>
      </c>
      <c r="C33" s="17" t="str" cm="1">
        <f t="array" ref="C33">IF(OR(C32="",C32&lt;$P$6),"",IF(NETWORKDAYS.INTL(C32,C32,$B$88,holidays)=0,"nw",IF(MOD(NETWORKDAYS.INTL($P$6,C32,$B$88,holidays)-1,$P$5+$S$5+$V$5)&lt;$P$5,"1",IF(MOD(NETWORKDAYS.INTL($P$6,C32,$B$88,holidays)-1,$P$5+$S$5+$V$5)&lt;$P$5+$S$5,"2","x"))))</f>
        <v/>
      </c>
      <c r="D33" s="17" t="str" cm="1">
        <f t="array" ref="D33">IF(OR(D32="",D32&lt;$P$6),"",IF(NETWORKDAYS.INTL(D32,D32,$B$88,holidays)=0,"nw",IF(MOD(NETWORKDAYS.INTL($P$6,D32,$B$88,holidays)-1,$P$5+$S$5+$V$5)&lt;$P$5,"1",IF(MOD(NETWORKDAYS.INTL($P$6,D32,$B$88,holidays)-1,$P$5+$S$5+$V$5)&lt;$P$5+$S$5,"2","x"))))</f>
        <v/>
      </c>
      <c r="E33" s="17" t="str" cm="1">
        <f t="array" ref="E33">IF(OR(E32="",E32&lt;$P$6),"",IF(NETWORKDAYS.INTL(E32,E32,$B$88,holidays)=0,"nw",IF(MOD(NETWORKDAYS.INTL($P$6,E32,$B$88,holidays)-1,$P$5+$S$5+$V$5)&lt;$P$5,"1",IF(MOD(NETWORKDAYS.INTL($P$6,E32,$B$88,holidays)-1,$P$5+$S$5+$V$5)&lt;$P$5+$S$5,"2","x"))))</f>
        <v>x</v>
      </c>
      <c r="F33" s="17" t="str" cm="1">
        <f t="array" ref="F33">IF(OR(F32="",F32&lt;$P$6),"",IF(NETWORKDAYS.INTL(F32,F32,$B$88,holidays)=0,"nw",IF(MOD(NETWORKDAYS.INTL($P$6,F32,$B$88,holidays)-1,$P$5+$S$5+$V$5)&lt;$P$5,"1",IF(MOD(NETWORKDAYS.INTL($P$6,F32,$B$88,holidays)-1,$P$5+$S$5+$V$5)&lt;$P$5+$S$5,"2","x"))))</f>
        <v>x</v>
      </c>
      <c r="G33" s="17" t="str" cm="1">
        <f t="array" ref="G33">IF(OR(G32="",G32&lt;$P$6),"",IF(NETWORKDAYS.INTL(G32,G32,$B$88,holidays)=0,"nw",IF(MOD(NETWORKDAYS.INTL($P$6,G32,$B$88,holidays)-1,$P$5+$S$5+$V$5)&lt;$P$5,"1",IF(MOD(NETWORKDAYS.INTL($P$6,G32,$B$88,holidays)-1,$P$5+$S$5+$V$5)&lt;$P$5+$S$5,"2","x"))))</f>
        <v>1</v>
      </c>
      <c r="H33" s="17" t="str" cm="1">
        <f t="array" ref="H33">IF(OR(H32="",H32&lt;$P$6),"",IF(NETWORKDAYS.INTL(H32,H32,$B$88,holidays)=0,"nw",IF(MOD(NETWORKDAYS.INTL($P$6,H32,$B$88,holidays)-1,$P$5+$S$5+$V$5)&lt;$P$5,"1",IF(MOD(NETWORKDAYS.INTL($P$6,H32,$B$88,holidays)-1,$P$5+$S$5+$V$5)&lt;$P$5+$S$5,"2","x"))))</f>
        <v>nw</v>
      </c>
      <c r="I33" s="17" t="str" cm="1">
        <f t="array" ref="I33">IF(OR(I32="",I32&lt;$P$6),"",IF(NETWORKDAYS.INTL(I32,I32,$B$88,holidays)=0,"nw",IF(MOD(NETWORKDAYS.INTL($P$6,I32,$B$88,holidays)-1,$P$5+$S$5+$V$5)&lt;$P$5,"1",IF(MOD(NETWORKDAYS.INTL($P$6,I32,$B$88,holidays)-1,$P$5+$S$5+$V$5)&lt;$P$5+$S$5,"2","x"))))</f>
        <v>nw</v>
      </c>
      <c r="J33" s="17" t="str" cm="1">
        <f t="array" ref="J33">IF(OR(J32="",J32&lt;$P$6),"",IF(NETWORKDAYS.INTL(J32,J32,$B$88,holidays)=0,"nw",IF(MOD(NETWORKDAYS.INTL($P$6,J32,$B$88,holidays)-1,$P$5+$S$5+$V$5)&lt;$P$5,"1",IF(MOD(NETWORKDAYS.INTL($P$6,J32,$B$88,holidays)-1,$P$5+$S$5+$V$5)&lt;$P$5+$S$5,"2","x"))))</f>
        <v>1</v>
      </c>
      <c r="K33" s="17" t="str" cm="1">
        <f t="array" ref="K33">IF(OR(K32="",K32&lt;$P$6),"",IF(NETWORKDAYS.INTL(K32,K32,$B$88,holidays)=0,"nw",IF(MOD(NETWORKDAYS.INTL($P$6,K32,$B$88,holidays)-1,$P$5+$S$5+$V$5)&lt;$P$5,"1",IF(MOD(NETWORKDAYS.INTL($P$6,K32,$B$88,holidays)-1,$P$5+$S$5+$V$5)&lt;$P$5+$S$5,"2","x"))))</f>
        <v>2</v>
      </c>
      <c r="L33" s="17" t="str" cm="1">
        <f t="array" ref="L33">IF(OR(L32="",L32&lt;$P$6),"",IF(NETWORKDAYS.INTL(L32,L32,$B$88,holidays)=0,"nw",IF(MOD(NETWORKDAYS.INTL($P$6,L32,$B$88,holidays)-1,$P$5+$S$5+$V$5)&lt;$P$5,"1",IF(MOD(NETWORKDAYS.INTL($P$6,L32,$B$88,holidays)-1,$P$5+$S$5+$V$5)&lt;$P$5+$S$5,"2","x"))))</f>
        <v>2</v>
      </c>
      <c r="M33" s="17" t="str" cm="1">
        <f t="array" ref="M33">IF(OR(M32="",M32&lt;$P$6),"",IF(NETWORKDAYS.INTL(M32,M32,$B$88,holidays)=0,"nw",IF(MOD(NETWORKDAYS.INTL($P$6,M32,$B$88,holidays)-1,$P$5+$S$5+$V$5)&lt;$P$5,"1",IF(MOD(NETWORKDAYS.INTL($P$6,M32,$B$88,holidays)-1,$P$5+$S$5+$V$5)&lt;$P$5+$S$5,"2","x"))))</f>
        <v>x</v>
      </c>
      <c r="N33" s="17" t="str" cm="1">
        <f t="array" ref="N33">IF(OR(N32="",N32&lt;$P$6),"",IF(NETWORKDAYS.INTL(N32,N32,$B$88,holidays)=0,"nw",IF(MOD(NETWORKDAYS.INTL($P$6,N32,$B$88,holidays)-1,$P$5+$S$5+$V$5)&lt;$P$5,"1",IF(MOD(NETWORKDAYS.INTL($P$6,N32,$B$88,holidays)-1,$P$5+$S$5+$V$5)&lt;$P$5+$S$5,"2","x"))))</f>
        <v>x</v>
      </c>
      <c r="O33" s="17" t="str" cm="1">
        <f t="array" ref="O33">IF(OR(O32="",O32&lt;$P$6),"",IF(NETWORKDAYS.INTL(O32,O32,$B$88,holidays)=0,"nw",IF(MOD(NETWORKDAYS.INTL($P$6,O32,$B$88,holidays)-1,$P$5+$S$5+$V$5)&lt;$P$5,"1",IF(MOD(NETWORKDAYS.INTL($P$6,O32,$B$88,holidays)-1,$P$5+$S$5+$V$5)&lt;$P$5+$S$5,"2","x"))))</f>
        <v>nw</v>
      </c>
      <c r="P33" s="17" t="str" cm="1">
        <f t="array" ref="P33">IF(OR(P32="",P32&lt;$P$6),"",IF(NETWORKDAYS.INTL(P32,P32,$B$88,holidays)=0,"nw",IF(MOD(NETWORKDAYS.INTL($P$6,P32,$B$88,holidays)-1,$P$5+$S$5+$V$5)&lt;$P$5,"1",IF(MOD(NETWORKDAYS.INTL($P$6,P32,$B$88,holidays)-1,$P$5+$S$5+$V$5)&lt;$P$5+$S$5,"2","x"))))</f>
        <v>nw</v>
      </c>
      <c r="Q33" s="17" t="str" cm="1">
        <f t="array" ref="Q33">IF(OR(Q32="",Q32&lt;$P$6),"",IF(NETWORKDAYS.INTL(Q32,Q32,$B$88,holidays)=0,"nw",IF(MOD(NETWORKDAYS.INTL($P$6,Q32,$B$88,holidays)-1,$P$5+$S$5+$V$5)&lt;$P$5,"1",IF(MOD(NETWORKDAYS.INTL($P$6,Q32,$B$88,holidays)-1,$P$5+$S$5+$V$5)&lt;$P$5+$S$5,"2","x"))))</f>
        <v>1</v>
      </c>
      <c r="R33" s="17" t="str" cm="1">
        <f t="array" ref="R33">IF(OR(R32="",R32&lt;$P$6),"",IF(NETWORKDAYS.INTL(R32,R32,$B$88,holidays)=0,"nw",IF(MOD(NETWORKDAYS.INTL($P$6,R32,$B$88,holidays)-1,$P$5+$S$5+$V$5)&lt;$P$5,"1",IF(MOD(NETWORKDAYS.INTL($P$6,R32,$B$88,holidays)-1,$P$5+$S$5+$V$5)&lt;$P$5+$S$5,"2","x"))))</f>
        <v>1</v>
      </c>
      <c r="S33" s="17" t="str" cm="1">
        <f t="array" ref="S33">IF(OR(S32="",S32&lt;$P$6),"",IF(NETWORKDAYS.INTL(S32,S32,$B$88,holidays)=0,"nw",IF(MOD(NETWORKDAYS.INTL($P$6,S32,$B$88,holidays)-1,$P$5+$S$5+$V$5)&lt;$P$5,"1",IF(MOD(NETWORKDAYS.INTL($P$6,S32,$B$88,holidays)-1,$P$5+$S$5+$V$5)&lt;$P$5+$S$5,"2","x"))))</f>
        <v>2</v>
      </c>
      <c r="T33" s="17" t="str" cm="1">
        <f t="array" ref="T33">IF(OR(T32="",T32&lt;$P$6),"",IF(NETWORKDAYS.INTL(T32,T32,$B$88,holidays)=0,"nw",IF(MOD(NETWORKDAYS.INTL($P$6,T32,$B$88,holidays)-1,$P$5+$S$5+$V$5)&lt;$P$5,"1",IF(MOD(NETWORKDAYS.INTL($P$6,T32,$B$88,holidays)-1,$P$5+$S$5+$V$5)&lt;$P$5+$S$5,"2","x"))))</f>
        <v>2</v>
      </c>
      <c r="U33" s="17" t="str" cm="1">
        <f t="array" ref="U33">IF(OR(U32="",U32&lt;$P$6),"",IF(NETWORKDAYS.INTL(U32,U32,$B$88,holidays)=0,"nw",IF(MOD(NETWORKDAYS.INTL($P$6,U32,$B$88,holidays)-1,$P$5+$S$5+$V$5)&lt;$P$5,"1",IF(MOD(NETWORKDAYS.INTL($P$6,U32,$B$88,holidays)-1,$P$5+$S$5+$V$5)&lt;$P$5+$S$5,"2","x"))))</f>
        <v>x</v>
      </c>
      <c r="V33" s="17" t="str" cm="1">
        <f t="array" ref="V33">IF(OR(V32="",V32&lt;$P$6),"",IF(NETWORKDAYS.INTL(V32,V32,$B$88,holidays)=0,"nw",IF(MOD(NETWORKDAYS.INTL($P$6,V32,$B$88,holidays)-1,$P$5+$S$5+$V$5)&lt;$P$5,"1",IF(MOD(NETWORKDAYS.INTL($P$6,V32,$B$88,holidays)-1,$P$5+$S$5+$V$5)&lt;$P$5+$S$5,"2","x"))))</f>
        <v>nw</v>
      </c>
      <c r="W33" s="17" t="str" cm="1">
        <f t="array" ref="W33">IF(OR(W32="",W32&lt;$P$6),"",IF(NETWORKDAYS.INTL(W32,W32,$B$88,holidays)=0,"nw",IF(MOD(NETWORKDAYS.INTL($P$6,W32,$B$88,holidays)-1,$P$5+$S$5+$V$5)&lt;$P$5,"1",IF(MOD(NETWORKDAYS.INTL($P$6,W32,$B$88,holidays)-1,$P$5+$S$5+$V$5)&lt;$P$5+$S$5,"2","x"))))</f>
        <v>nw</v>
      </c>
      <c r="X33" s="17" t="str" cm="1">
        <f t="array" ref="X33">IF(OR(X32="",X32&lt;$P$6),"",IF(NETWORKDAYS.INTL(X32,X32,$B$88,holidays)=0,"nw",IF(MOD(NETWORKDAYS.INTL($P$6,X32,$B$88,holidays)-1,$P$5+$S$5+$V$5)&lt;$P$5,"1",IF(MOD(NETWORKDAYS.INTL($P$6,X32,$B$88,holidays)-1,$P$5+$S$5+$V$5)&lt;$P$5+$S$5,"2","x"))))</f>
        <v>x</v>
      </c>
      <c r="Y33" s="17" t="str" cm="1">
        <f t="array" ref="Y33">IF(OR(Y32="",Y32&lt;$P$6),"",IF(NETWORKDAYS.INTL(Y32,Y32,$B$88,holidays)=0,"nw",IF(MOD(NETWORKDAYS.INTL($P$6,Y32,$B$88,holidays)-1,$P$5+$S$5+$V$5)&lt;$P$5,"1",IF(MOD(NETWORKDAYS.INTL($P$6,Y32,$B$88,holidays)-1,$P$5+$S$5+$V$5)&lt;$P$5+$S$5,"2","x"))))</f>
        <v>1</v>
      </c>
      <c r="Z33" s="17" t="str" cm="1">
        <f t="array" ref="Z33">IF(OR(Z32="",Z32&lt;$P$6),"",IF(NETWORKDAYS.INTL(Z32,Z32,$B$88,holidays)=0,"nw",IF(MOD(NETWORKDAYS.INTL($P$6,Z32,$B$88,holidays)-1,$P$5+$S$5+$V$5)&lt;$P$5,"1",IF(MOD(NETWORKDAYS.INTL($P$6,Z32,$B$88,holidays)-1,$P$5+$S$5+$V$5)&lt;$P$5+$S$5,"2","x"))))</f>
        <v>1</v>
      </c>
      <c r="AA33" s="17" t="str" cm="1">
        <f t="array" ref="AA33">IF(OR(AA32="",AA32&lt;$P$6),"",IF(NETWORKDAYS.INTL(AA32,AA32,$B$88,holidays)=0,"nw",IF(MOD(NETWORKDAYS.INTL($P$6,AA32,$B$88,holidays)-1,$P$5+$S$5+$V$5)&lt;$P$5,"1",IF(MOD(NETWORKDAYS.INTL($P$6,AA32,$B$88,holidays)-1,$P$5+$S$5+$V$5)&lt;$P$5+$S$5,"2","x"))))</f>
        <v>2</v>
      </c>
      <c r="AB33" s="17" t="str" cm="1">
        <f t="array" ref="AB33">IF(OR(AB32="",AB32&lt;$P$6),"",IF(NETWORKDAYS.INTL(AB32,AB32,$B$88,holidays)=0,"nw",IF(MOD(NETWORKDAYS.INTL($P$6,AB32,$B$88,holidays)-1,$P$5+$S$5+$V$5)&lt;$P$5,"1",IF(MOD(NETWORKDAYS.INTL($P$6,AB32,$B$88,holidays)-1,$P$5+$S$5+$V$5)&lt;$P$5+$S$5,"2","x"))))</f>
        <v>2</v>
      </c>
      <c r="AC33" s="17" t="str" cm="1">
        <f t="array" ref="AC33">IF(OR(AC32="",AC32&lt;$P$6),"",IF(NETWORKDAYS.INTL(AC32,AC32,$B$88,holidays)=0,"nw",IF(MOD(NETWORKDAYS.INTL($P$6,AC32,$B$88,holidays)-1,$P$5+$S$5+$V$5)&lt;$P$5,"1",IF(MOD(NETWORKDAYS.INTL($P$6,AC32,$B$88,holidays)-1,$P$5+$S$5+$V$5)&lt;$P$5+$S$5,"2","x"))))</f>
        <v>nw</v>
      </c>
      <c r="AD33" s="17" t="str" cm="1">
        <f t="array" ref="AD33">IF(OR(AD32="",AD32&lt;$P$6),"",IF(NETWORKDAYS.INTL(AD32,AD32,$B$88,holidays)=0,"nw",IF(MOD(NETWORKDAYS.INTL($P$6,AD32,$B$88,holidays)-1,$P$5+$S$5+$V$5)&lt;$P$5,"1",IF(MOD(NETWORKDAYS.INTL($P$6,AD32,$B$88,holidays)-1,$P$5+$S$5+$V$5)&lt;$P$5+$S$5,"2","x"))))</f>
        <v>nw</v>
      </c>
      <c r="AE33" s="17" t="str" cm="1">
        <f t="array" ref="AE33">IF(OR(AE32="",AE32&lt;$P$6),"",IF(NETWORKDAYS.INTL(AE32,AE32,$B$88,holidays)=0,"nw",IF(MOD(NETWORKDAYS.INTL($P$6,AE32,$B$88,holidays)-1,$P$5+$S$5+$V$5)&lt;$P$5,"1",IF(MOD(NETWORKDAYS.INTL($P$6,AE32,$B$88,holidays)-1,$P$5+$S$5+$V$5)&lt;$P$5+$S$5,"2","x"))))</f>
        <v>x</v>
      </c>
      <c r="AF33" s="17" t="str" cm="1">
        <f t="array" ref="AF33">IF(OR(AF32="",AF32&lt;$P$6),"",IF(NETWORKDAYS.INTL(AF32,AF32,$B$88,holidays)=0,"nw",IF(MOD(NETWORKDAYS.INTL($P$6,AF32,$B$88,holidays)-1,$P$5+$S$5+$V$5)&lt;$P$5,"1",IF(MOD(NETWORKDAYS.INTL($P$6,AF32,$B$88,holidays)-1,$P$5+$S$5+$V$5)&lt;$P$5+$S$5,"2","x"))))</f>
        <v>x</v>
      </c>
      <c r="AG33" s="17" t="str" cm="1">
        <f t="array" ref="AG33">IF(OR(AG32="",AG32&lt;$P$6),"",IF(NETWORKDAYS.INTL(AG32,AG32,$B$88,holidays)=0,"nw",IF(MOD(NETWORKDAYS.INTL($P$6,AG32,$B$88,holidays)-1,$P$5+$S$5+$V$5)&lt;$P$5,"1",IF(MOD(NETWORKDAYS.INTL($P$6,AG32,$B$88,holidays)-1,$P$5+$S$5+$V$5)&lt;$P$5+$S$5,"2","x"))))</f>
        <v>1</v>
      </c>
      <c r="AH33" s="17" t="str" cm="1">
        <f t="array" ref="AH33">IF(OR(AH32="",AH32&lt;$P$6),"",IF(NETWORKDAYS.INTL(AH32,AH32,$B$88,holidays)=0,"nw",IF(MOD(NETWORKDAYS.INTL($P$6,AH32,$B$88,holidays)-1,$P$5+$S$5+$V$5)&lt;$P$5,"1",IF(MOD(NETWORKDAYS.INTL($P$6,AH32,$B$88,holidays)-1,$P$5+$S$5+$V$5)&lt;$P$5+$S$5,"2","x"))))</f>
        <v>1</v>
      </c>
      <c r="AI33" s="17" t="str" cm="1">
        <f t="array" ref="AI33">IF(OR(AI32="",AI32&lt;$P$6),"",IF(NETWORKDAYS.INTL(AI32,AI32,$B$88,holidays)=0,"nw",IF(MOD(NETWORKDAYS.INTL($P$6,AI32,$B$88,holidays)-1,$P$5+$S$5+$V$5)&lt;$P$5,"1",IF(MOD(NETWORKDAYS.INTL($P$6,AI32,$B$88,holidays)-1,$P$5+$S$5+$V$5)&lt;$P$5+$S$5,"2","x"))))</f>
        <v/>
      </c>
      <c r="AJ33" s="17" t="str" cm="1">
        <f t="array" ref="AJ33">IF(OR(AJ32="",AJ32&lt;$P$6),"",IF(NETWORKDAYS.INTL(AJ32,AJ32,$B$88,holidays)=0,"nw",IF(MOD(NETWORKDAYS.INTL($P$6,AJ32,$B$88,holidays)-1,$P$5+$S$5+$V$5)&lt;$P$5,"1",IF(MOD(NETWORKDAYS.INTL($P$6,AJ32,$B$88,holidays)-1,$P$5+$S$5+$V$5)&lt;$P$5+$S$5,"2","x"))))</f>
        <v/>
      </c>
      <c r="AK33" s="17" t="str" cm="1">
        <f t="array" ref="AK33">IF(OR(AK32="",AK32&lt;$P$6),"",IF(NETWORKDAYS.INTL(AK32,AK32,$B$88,holidays)=0,"nw",IF(MOD(NETWORKDAYS.INTL($P$6,AK32,$B$88,holidays)-1,$P$5+$S$5+$V$5)&lt;$P$5,"1",IF(MOD(NETWORKDAYS.INTL($P$6,AK32,$B$88,holidays)-1,$P$5+$S$5+$V$5)&lt;$P$5+$S$5,"2","x"))))</f>
        <v/>
      </c>
      <c r="AL33" s="17" t="str" cm="1">
        <f t="array" ref="AL33">IF(OR(AL32="",AL32&lt;$P$6),"",IF(NETWORKDAYS.INTL(AL32,AL32,$B$88,holidays)=0,"nw",IF(MOD(NETWORKDAYS.INTL($P$6,AL32,$B$88,holidays)-1,$P$5+$S$5+$V$5)&lt;$P$5,"1",IF(MOD(NETWORKDAYS.INTL($P$6,AL32,$B$88,holidays)-1,$P$5+$S$5+$V$5)&lt;$P$5+$S$5,"2","x"))))</f>
        <v/>
      </c>
    </row>
    <row r="34" spans="1:38" ht="15.75" x14ac:dyDescent="0.35">
      <c r="A34" s="38" t="s">
        <v>48</v>
      </c>
      <c r="B34" s="33" t="str">
        <f>IF(OR(B32="",B32&lt;$AD$6),"",IF(MOD(B32-$AD$6,$AD$5)=0,"p",""))</f>
        <v/>
      </c>
      <c r="C34" s="33" t="str">
        <f t="shared" ref="C34:AL34" si="6">IF(OR(C32="",C32&lt;$AD$6),"",IF(MOD(C32-$AD$6,$AD$5)=0,"p",""))</f>
        <v/>
      </c>
      <c r="D34" s="33" t="str">
        <f t="shared" si="6"/>
        <v/>
      </c>
      <c r="E34" s="33" t="str">
        <f t="shared" si="6"/>
        <v/>
      </c>
      <c r="F34" s="33" t="str">
        <f t="shared" si="6"/>
        <v/>
      </c>
      <c r="G34" s="33" t="str">
        <f t="shared" si="6"/>
        <v>p</v>
      </c>
      <c r="H34" s="33" t="str">
        <f t="shared" si="6"/>
        <v/>
      </c>
      <c r="I34" s="33" t="str">
        <f t="shared" si="6"/>
        <v/>
      </c>
      <c r="J34" s="33" t="str">
        <f t="shared" si="6"/>
        <v/>
      </c>
      <c r="K34" s="33" t="str">
        <f t="shared" si="6"/>
        <v/>
      </c>
      <c r="L34" s="33" t="str">
        <f t="shared" si="6"/>
        <v/>
      </c>
      <c r="M34" s="33" t="str">
        <f t="shared" si="6"/>
        <v/>
      </c>
      <c r="N34" s="33" t="str">
        <f t="shared" si="6"/>
        <v/>
      </c>
      <c r="O34" s="33" t="str">
        <f t="shared" si="6"/>
        <v/>
      </c>
      <c r="P34" s="33" t="str">
        <f t="shared" si="6"/>
        <v/>
      </c>
      <c r="Q34" s="33" t="str">
        <f t="shared" si="6"/>
        <v/>
      </c>
      <c r="R34" s="33" t="str">
        <f t="shared" si="6"/>
        <v/>
      </c>
      <c r="S34" s="33" t="str">
        <f t="shared" si="6"/>
        <v/>
      </c>
      <c r="T34" s="33" t="str">
        <f t="shared" si="6"/>
        <v/>
      </c>
      <c r="U34" s="33" t="str">
        <f t="shared" si="6"/>
        <v>p</v>
      </c>
      <c r="V34" s="33" t="str">
        <f t="shared" si="6"/>
        <v/>
      </c>
      <c r="W34" s="33" t="str">
        <f t="shared" si="6"/>
        <v/>
      </c>
      <c r="X34" s="33" t="str">
        <f t="shared" si="6"/>
        <v/>
      </c>
      <c r="Y34" s="33" t="str">
        <f t="shared" si="6"/>
        <v/>
      </c>
      <c r="Z34" s="33" t="str">
        <f t="shared" si="6"/>
        <v/>
      </c>
      <c r="AA34" s="33" t="str">
        <f t="shared" si="6"/>
        <v/>
      </c>
      <c r="AB34" s="33" t="str">
        <f t="shared" si="6"/>
        <v/>
      </c>
      <c r="AC34" s="33" t="str">
        <f t="shared" si="6"/>
        <v/>
      </c>
      <c r="AD34" s="33" t="str">
        <f t="shared" si="6"/>
        <v/>
      </c>
      <c r="AE34" s="33" t="str">
        <f t="shared" si="6"/>
        <v/>
      </c>
      <c r="AF34" s="33" t="str">
        <f t="shared" si="6"/>
        <v/>
      </c>
      <c r="AG34" s="33" t="str">
        <f t="shared" si="6"/>
        <v/>
      </c>
      <c r="AH34" s="33" t="str">
        <f t="shared" si="6"/>
        <v/>
      </c>
      <c r="AI34" s="33" t="str">
        <f t="shared" si="6"/>
        <v/>
      </c>
      <c r="AJ34" s="33" t="str">
        <f t="shared" si="6"/>
        <v/>
      </c>
      <c r="AK34" s="33" t="str">
        <f t="shared" si="6"/>
        <v/>
      </c>
      <c r="AL34" s="33" t="str">
        <f t="shared" si="6"/>
        <v/>
      </c>
    </row>
    <row r="35" spans="1:38" ht="15.75" x14ac:dyDescent="0.35">
      <c r="A35" s="30"/>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row>
    <row r="36" spans="1:38" ht="15.75" x14ac:dyDescent="0.35">
      <c r="A36" s="32">
        <f>DATE(YEAR(A32+35),MONTH(A32+35),1)</f>
        <v>44743</v>
      </c>
      <c r="B36" s="27" t="str">
        <f t="shared" ref="B36:AL36" si="7">IF(MONTH($A36)&lt;&gt;MONTH($A36-WEEKDAY($A36,$C$6)+(COLUMN(B36)-COLUMN($B36)+1)),"",$A36-WEEKDAY($A36,$C$6)+(COLUMN(B36)-COLUMN($B36)+1))</f>
        <v/>
      </c>
      <c r="C36" s="27" t="str">
        <f t="shared" si="7"/>
        <v/>
      </c>
      <c r="D36" s="27" t="str">
        <f t="shared" si="7"/>
        <v/>
      </c>
      <c r="E36" s="27" t="str">
        <f t="shared" si="7"/>
        <v/>
      </c>
      <c r="F36" s="27" t="str">
        <f t="shared" si="7"/>
        <v/>
      </c>
      <c r="G36" s="27">
        <f t="shared" si="7"/>
        <v>44743</v>
      </c>
      <c r="H36" s="27">
        <f t="shared" si="7"/>
        <v>44744</v>
      </c>
      <c r="I36" s="27">
        <f t="shared" si="7"/>
        <v>44745</v>
      </c>
      <c r="J36" s="27">
        <f t="shared" si="7"/>
        <v>44746</v>
      </c>
      <c r="K36" s="27">
        <f t="shared" si="7"/>
        <v>44747</v>
      </c>
      <c r="L36" s="27">
        <f t="shared" si="7"/>
        <v>44748</v>
      </c>
      <c r="M36" s="27">
        <f t="shared" si="7"/>
        <v>44749</v>
      </c>
      <c r="N36" s="27">
        <f t="shared" si="7"/>
        <v>44750</v>
      </c>
      <c r="O36" s="27">
        <f t="shared" si="7"/>
        <v>44751</v>
      </c>
      <c r="P36" s="27">
        <f t="shared" si="7"/>
        <v>44752</v>
      </c>
      <c r="Q36" s="27">
        <f t="shared" si="7"/>
        <v>44753</v>
      </c>
      <c r="R36" s="27">
        <f t="shared" si="7"/>
        <v>44754</v>
      </c>
      <c r="S36" s="27">
        <f t="shared" si="7"/>
        <v>44755</v>
      </c>
      <c r="T36" s="27">
        <f t="shared" si="7"/>
        <v>44756</v>
      </c>
      <c r="U36" s="27">
        <f t="shared" si="7"/>
        <v>44757</v>
      </c>
      <c r="V36" s="27">
        <f t="shared" si="7"/>
        <v>44758</v>
      </c>
      <c r="W36" s="27">
        <f t="shared" si="7"/>
        <v>44759</v>
      </c>
      <c r="X36" s="27">
        <f t="shared" si="7"/>
        <v>44760</v>
      </c>
      <c r="Y36" s="27">
        <f t="shared" si="7"/>
        <v>44761</v>
      </c>
      <c r="Z36" s="27">
        <f t="shared" si="7"/>
        <v>44762</v>
      </c>
      <c r="AA36" s="27">
        <f t="shared" si="7"/>
        <v>44763</v>
      </c>
      <c r="AB36" s="27">
        <f t="shared" si="7"/>
        <v>44764</v>
      </c>
      <c r="AC36" s="27">
        <f t="shared" si="7"/>
        <v>44765</v>
      </c>
      <c r="AD36" s="27">
        <f t="shared" si="7"/>
        <v>44766</v>
      </c>
      <c r="AE36" s="27">
        <f t="shared" si="7"/>
        <v>44767</v>
      </c>
      <c r="AF36" s="27">
        <f t="shared" si="7"/>
        <v>44768</v>
      </c>
      <c r="AG36" s="27">
        <f t="shared" si="7"/>
        <v>44769</v>
      </c>
      <c r="AH36" s="27">
        <f t="shared" si="7"/>
        <v>44770</v>
      </c>
      <c r="AI36" s="27">
        <f t="shared" si="7"/>
        <v>44771</v>
      </c>
      <c r="AJ36" s="27">
        <f t="shared" si="7"/>
        <v>44772</v>
      </c>
      <c r="AK36" s="27">
        <f t="shared" si="7"/>
        <v>44773</v>
      </c>
      <c r="AL36" s="27" t="str">
        <f t="shared" si="7"/>
        <v/>
      </c>
    </row>
    <row r="37" spans="1:38" ht="15.75" x14ac:dyDescent="0.35">
      <c r="A37" s="34" t="s">
        <v>49</v>
      </c>
      <c r="B37" s="17" t="str" cm="1">
        <f t="array" ref="B37">IF(OR(B36="",B36&lt;$P$6),"",IF(NETWORKDAYS.INTL(B36,B36,$B$88,holidays)=0,"nw",IF(MOD(NETWORKDAYS.INTL($P$6,B36,$B$88,holidays)-1,$P$5+$S$5+$V$5)&lt;$P$5,"1",IF(MOD(NETWORKDAYS.INTL($P$6,B36,$B$88,holidays)-1,$P$5+$S$5+$V$5)&lt;$P$5+$S$5,"2","x"))))</f>
        <v/>
      </c>
      <c r="C37" s="17" t="str" cm="1">
        <f t="array" ref="C37">IF(OR(C36="",C36&lt;$P$6),"",IF(NETWORKDAYS.INTL(C36,C36,$B$88,holidays)=0,"nw",IF(MOD(NETWORKDAYS.INTL($P$6,C36,$B$88,holidays)-1,$P$5+$S$5+$V$5)&lt;$P$5,"1",IF(MOD(NETWORKDAYS.INTL($P$6,C36,$B$88,holidays)-1,$P$5+$S$5+$V$5)&lt;$P$5+$S$5,"2","x"))))</f>
        <v/>
      </c>
      <c r="D37" s="17" t="str" cm="1">
        <f t="array" ref="D37">IF(OR(D36="",D36&lt;$P$6),"",IF(NETWORKDAYS.INTL(D36,D36,$B$88,holidays)=0,"nw",IF(MOD(NETWORKDAYS.INTL($P$6,D36,$B$88,holidays)-1,$P$5+$S$5+$V$5)&lt;$P$5,"1",IF(MOD(NETWORKDAYS.INTL($P$6,D36,$B$88,holidays)-1,$P$5+$S$5+$V$5)&lt;$P$5+$S$5,"2","x"))))</f>
        <v/>
      </c>
      <c r="E37" s="17" t="str" cm="1">
        <f t="array" ref="E37">IF(OR(E36="",E36&lt;$P$6),"",IF(NETWORKDAYS.INTL(E36,E36,$B$88,holidays)=0,"nw",IF(MOD(NETWORKDAYS.INTL($P$6,E36,$B$88,holidays)-1,$P$5+$S$5+$V$5)&lt;$P$5,"1",IF(MOD(NETWORKDAYS.INTL($P$6,E36,$B$88,holidays)-1,$P$5+$S$5+$V$5)&lt;$P$5+$S$5,"2","x"))))</f>
        <v/>
      </c>
      <c r="F37" s="17" t="str" cm="1">
        <f t="array" ref="F37">IF(OR(F36="",F36&lt;$P$6),"",IF(NETWORKDAYS.INTL(F36,F36,$B$88,holidays)=0,"nw",IF(MOD(NETWORKDAYS.INTL($P$6,F36,$B$88,holidays)-1,$P$5+$S$5+$V$5)&lt;$P$5,"1",IF(MOD(NETWORKDAYS.INTL($P$6,F36,$B$88,holidays)-1,$P$5+$S$5+$V$5)&lt;$P$5+$S$5,"2","x"))))</f>
        <v/>
      </c>
      <c r="G37" s="17" t="str" cm="1">
        <f t="array" ref="G37">IF(OR(G36="",G36&lt;$P$6),"",IF(NETWORKDAYS.INTL(G36,G36,$B$88,holidays)=0,"nw",IF(MOD(NETWORKDAYS.INTL($P$6,G36,$B$88,holidays)-1,$P$5+$S$5+$V$5)&lt;$P$5,"1",IF(MOD(NETWORKDAYS.INTL($P$6,G36,$B$88,holidays)-1,$P$5+$S$5+$V$5)&lt;$P$5+$S$5,"2","x"))))</f>
        <v>2</v>
      </c>
      <c r="H37" s="17" t="str" cm="1">
        <f t="array" ref="H37">IF(OR(H36="",H36&lt;$P$6),"",IF(NETWORKDAYS.INTL(H36,H36,$B$88,holidays)=0,"nw",IF(MOD(NETWORKDAYS.INTL($P$6,H36,$B$88,holidays)-1,$P$5+$S$5+$V$5)&lt;$P$5,"1",IF(MOD(NETWORKDAYS.INTL($P$6,H36,$B$88,holidays)-1,$P$5+$S$5+$V$5)&lt;$P$5+$S$5,"2","x"))))</f>
        <v>nw</v>
      </c>
      <c r="I37" s="17" t="str" cm="1">
        <f t="array" ref="I37">IF(OR(I36="",I36&lt;$P$6),"",IF(NETWORKDAYS.INTL(I36,I36,$B$88,holidays)=0,"nw",IF(MOD(NETWORKDAYS.INTL($P$6,I36,$B$88,holidays)-1,$P$5+$S$5+$V$5)&lt;$P$5,"1",IF(MOD(NETWORKDAYS.INTL($P$6,I36,$B$88,holidays)-1,$P$5+$S$5+$V$5)&lt;$P$5+$S$5,"2","x"))))</f>
        <v>nw</v>
      </c>
      <c r="J37" s="17" t="str" cm="1">
        <f t="array" ref="J37">IF(OR(J36="",J36&lt;$P$6),"",IF(NETWORKDAYS.INTL(J36,J36,$B$88,holidays)=0,"nw",IF(MOD(NETWORKDAYS.INTL($P$6,J36,$B$88,holidays)-1,$P$5+$S$5+$V$5)&lt;$P$5,"1",IF(MOD(NETWORKDAYS.INTL($P$6,J36,$B$88,holidays)-1,$P$5+$S$5+$V$5)&lt;$P$5+$S$5,"2","x"))))</f>
        <v>nw</v>
      </c>
      <c r="K37" s="17" t="str" cm="1">
        <f t="array" ref="K37">IF(OR(K36="",K36&lt;$P$6),"",IF(NETWORKDAYS.INTL(K36,K36,$B$88,holidays)=0,"nw",IF(MOD(NETWORKDAYS.INTL($P$6,K36,$B$88,holidays)-1,$P$5+$S$5+$V$5)&lt;$P$5,"1",IF(MOD(NETWORKDAYS.INTL($P$6,K36,$B$88,holidays)-1,$P$5+$S$5+$V$5)&lt;$P$5+$S$5,"2","x"))))</f>
        <v>2</v>
      </c>
      <c r="L37" s="17" t="str" cm="1">
        <f t="array" ref="L37">IF(OR(L36="",L36&lt;$P$6),"",IF(NETWORKDAYS.INTL(L36,L36,$B$88,holidays)=0,"nw",IF(MOD(NETWORKDAYS.INTL($P$6,L36,$B$88,holidays)-1,$P$5+$S$5+$V$5)&lt;$P$5,"1",IF(MOD(NETWORKDAYS.INTL($P$6,L36,$B$88,holidays)-1,$P$5+$S$5+$V$5)&lt;$P$5+$S$5,"2","x"))))</f>
        <v>x</v>
      </c>
      <c r="M37" s="17" t="str" cm="1">
        <f t="array" ref="M37">IF(OR(M36="",M36&lt;$P$6),"",IF(NETWORKDAYS.INTL(M36,M36,$B$88,holidays)=0,"nw",IF(MOD(NETWORKDAYS.INTL($P$6,M36,$B$88,holidays)-1,$P$5+$S$5+$V$5)&lt;$P$5,"1",IF(MOD(NETWORKDAYS.INTL($P$6,M36,$B$88,holidays)-1,$P$5+$S$5+$V$5)&lt;$P$5+$S$5,"2","x"))))</f>
        <v>x</v>
      </c>
      <c r="N37" s="17" t="str" cm="1">
        <f t="array" ref="N37">IF(OR(N36="",N36&lt;$P$6),"",IF(NETWORKDAYS.INTL(N36,N36,$B$88,holidays)=0,"nw",IF(MOD(NETWORKDAYS.INTL($P$6,N36,$B$88,holidays)-1,$P$5+$S$5+$V$5)&lt;$P$5,"1",IF(MOD(NETWORKDAYS.INTL($P$6,N36,$B$88,holidays)-1,$P$5+$S$5+$V$5)&lt;$P$5+$S$5,"2","x"))))</f>
        <v>1</v>
      </c>
      <c r="O37" s="17" t="str" cm="1">
        <f t="array" ref="O37">IF(OR(O36="",O36&lt;$P$6),"",IF(NETWORKDAYS.INTL(O36,O36,$B$88,holidays)=0,"nw",IF(MOD(NETWORKDAYS.INTL($P$6,O36,$B$88,holidays)-1,$P$5+$S$5+$V$5)&lt;$P$5,"1",IF(MOD(NETWORKDAYS.INTL($P$6,O36,$B$88,holidays)-1,$P$5+$S$5+$V$5)&lt;$P$5+$S$5,"2","x"))))</f>
        <v>nw</v>
      </c>
      <c r="P37" s="17" t="str" cm="1">
        <f t="array" ref="P37">IF(OR(P36="",P36&lt;$P$6),"",IF(NETWORKDAYS.INTL(P36,P36,$B$88,holidays)=0,"nw",IF(MOD(NETWORKDAYS.INTL($P$6,P36,$B$88,holidays)-1,$P$5+$S$5+$V$5)&lt;$P$5,"1",IF(MOD(NETWORKDAYS.INTL($P$6,P36,$B$88,holidays)-1,$P$5+$S$5+$V$5)&lt;$P$5+$S$5,"2","x"))))</f>
        <v>nw</v>
      </c>
      <c r="Q37" s="17" t="str" cm="1">
        <f t="array" ref="Q37">IF(OR(Q36="",Q36&lt;$P$6),"",IF(NETWORKDAYS.INTL(Q36,Q36,$B$88,holidays)=0,"nw",IF(MOD(NETWORKDAYS.INTL($P$6,Q36,$B$88,holidays)-1,$P$5+$S$5+$V$5)&lt;$P$5,"1",IF(MOD(NETWORKDAYS.INTL($P$6,Q36,$B$88,holidays)-1,$P$5+$S$5+$V$5)&lt;$P$5+$S$5,"2","x"))))</f>
        <v>1</v>
      </c>
      <c r="R37" s="17" t="str" cm="1">
        <f t="array" ref="R37">IF(OR(R36="",R36&lt;$P$6),"",IF(NETWORKDAYS.INTL(R36,R36,$B$88,holidays)=0,"nw",IF(MOD(NETWORKDAYS.INTL($P$6,R36,$B$88,holidays)-1,$P$5+$S$5+$V$5)&lt;$P$5,"1",IF(MOD(NETWORKDAYS.INTL($P$6,R36,$B$88,holidays)-1,$P$5+$S$5+$V$5)&lt;$P$5+$S$5,"2","x"))))</f>
        <v>2</v>
      </c>
      <c r="S37" s="17" t="str" cm="1">
        <f t="array" ref="S37">IF(OR(S36="",S36&lt;$P$6),"",IF(NETWORKDAYS.INTL(S36,S36,$B$88,holidays)=0,"nw",IF(MOD(NETWORKDAYS.INTL($P$6,S36,$B$88,holidays)-1,$P$5+$S$5+$V$5)&lt;$P$5,"1",IF(MOD(NETWORKDAYS.INTL($P$6,S36,$B$88,holidays)-1,$P$5+$S$5+$V$5)&lt;$P$5+$S$5,"2","x"))))</f>
        <v>2</v>
      </c>
      <c r="T37" s="17" t="str" cm="1">
        <f t="array" ref="T37">IF(OR(T36="",T36&lt;$P$6),"",IF(NETWORKDAYS.INTL(T36,T36,$B$88,holidays)=0,"nw",IF(MOD(NETWORKDAYS.INTL($P$6,T36,$B$88,holidays)-1,$P$5+$S$5+$V$5)&lt;$P$5,"1",IF(MOD(NETWORKDAYS.INTL($P$6,T36,$B$88,holidays)-1,$P$5+$S$5+$V$5)&lt;$P$5+$S$5,"2","x"))))</f>
        <v>x</v>
      </c>
      <c r="U37" s="17" t="str" cm="1">
        <f t="array" ref="U37">IF(OR(U36="",U36&lt;$P$6),"",IF(NETWORKDAYS.INTL(U36,U36,$B$88,holidays)=0,"nw",IF(MOD(NETWORKDAYS.INTL($P$6,U36,$B$88,holidays)-1,$P$5+$S$5+$V$5)&lt;$P$5,"1",IF(MOD(NETWORKDAYS.INTL($P$6,U36,$B$88,holidays)-1,$P$5+$S$5+$V$5)&lt;$P$5+$S$5,"2","x"))))</f>
        <v>x</v>
      </c>
      <c r="V37" s="17" t="str" cm="1">
        <f t="array" ref="V37">IF(OR(V36="",V36&lt;$P$6),"",IF(NETWORKDAYS.INTL(V36,V36,$B$88,holidays)=0,"nw",IF(MOD(NETWORKDAYS.INTL($P$6,V36,$B$88,holidays)-1,$P$5+$S$5+$V$5)&lt;$P$5,"1",IF(MOD(NETWORKDAYS.INTL($P$6,V36,$B$88,holidays)-1,$P$5+$S$5+$V$5)&lt;$P$5+$S$5,"2","x"))))</f>
        <v>nw</v>
      </c>
      <c r="W37" s="17" t="str" cm="1">
        <f t="array" ref="W37">IF(OR(W36="",W36&lt;$P$6),"",IF(NETWORKDAYS.INTL(W36,W36,$B$88,holidays)=0,"nw",IF(MOD(NETWORKDAYS.INTL($P$6,W36,$B$88,holidays)-1,$P$5+$S$5+$V$5)&lt;$P$5,"1",IF(MOD(NETWORKDAYS.INTL($P$6,W36,$B$88,holidays)-1,$P$5+$S$5+$V$5)&lt;$P$5+$S$5,"2","x"))))</f>
        <v>nw</v>
      </c>
      <c r="X37" s="17" t="str" cm="1">
        <f t="array" ref="X37">IF(OR(X36="",X36&lt;$P$6),"",IF(NETWORKDAYS.INTL(X36,X36,$B$88,holidays)=0,"nw",IF(MOD(NETWORKDAYS.INTL($P$6,X36,$B$88,holidays)-1,$P$5+$S$5+$V$5)&lt;$P$5,"1",IF(MOD(NETWORKDAYS.INTL($P$6,X36,$B$88,holidays)-1,$P$5+$S$5+$V$5)&lt;$P$5+$S$5,"2","x"))))</f>
        <v>1</v>
      </c>
      <c r="Y37" s="17" t="str" cm="1">
        <f t="array" ref="Y37">IF(OR(Y36="",Y36&lt;$P$6),"",IF(NETWORKDAYS.INTL(Y36,Y36,$B$88,holidays)=0,"nw",IF(MOD(NETWORKDAYS.INTL($P$6,Y36,$B$88,holidays)-1,$P$5+$S$5+$V$5)&lt;$P$5,"1",IF(MOD(NETWORKDAYS.INTL($P$6,Y36,$B$88,holidays)-1,$P$5+$S$5+$V$5)&lt;$P$5+$S$5,"2","x"))))</f>
        <v>1</v>
      </c>
      <c r="Z37" s="17" t="str" cm="1">
        <f t="array" ref="Z37">IF(OR(Z36="",Z36&lt;$P$6),"",IF(NETWORKDAYS.INTL(Z36,Z36,$B$88,holidays)=0,"nw",IF(MOD(NETWORKDAYS.INTL($P$6,Z36,$B$88,holidays)-1,$P$5+$S$5+$V$5)&lt;$P$5,"1",IF(MOD(NETWORKDAYS.INTL($P$6,Z36,$B$88,holidays)-1,$P$5+$S$5+$V$5)&lt;$P$5+$S$5,"2","x"))))</f>
        <v>2</v>
      </c>
      <c r="AA37" s="17" t="str" cm="1">
        <f t="array" ref="AA37">IF(OR(AA36="",AA36&lt;$P$6),"",IF(NETWORKDAYS.INTL(AA36,AA36,$B$88,holidays)=0,"nw",IF(MOD(NETWORKDAYS.INTL($P$6,AA36,$B$88,holidays)-1,$P$5+$S$5+$V$5)&lt;$P$5,"1",IF(MOD(NETWORKDAYS.INTL($P$6,AA36,$B$88,holidays)-1,$P$5+$S$5+$V$5)&lt;$P$5+$S$5,"2","x"))))</f>
        <v>2</v>
      </c>
      <c r="AB37" s="17" t="str" cm="1">
        <f t="array" ref="AB37">IF(OR(AB36="",AB36&lt;$P$6),"",IF(NETWORKDAYS.INTL(AB36,AB36,$B$88,holidays)=0,"nw",IF(MOD(NETWORKDAYS.INTL($P$6,AB36,$B$88,holidays)-1,$P$5+$S$5+$V$5)&lt;$P$5,"1",IF(MOD(NETWORKDAYS.INTL($P$6,AB36,$B$88,holidays)-1,$P$5+$S$5+$V$5)&lt;$P$5+$S$5,"2","x"))))</f>
        <v>x</v>
      </c>
      <c r="AC37" s="17" t="str" cm="1">
        <f t="array" ref="AC37">IF(OR(AC36="",AC36&lt;$P$6),"",IF(NETWORKDAYS.INTL(AC36,AC36,$B$88,holidays)=0,"nw",IF(MOD(NETWORKDAYS.INTL($P$6,AC36,$B$88,holidays)-1,$P$5+$S$5+$V$5)&lt;$P$5,"1",IF(MOD(NETWORKDAYS.INTL($P$6,AC36,$B$88,holidays)-1,$P$5+$S$5+$V$5)&lt;$P$5+$S$5,"2","x"))))</f>
        <v>nw</v>
      </c>
      <c r="AD37" s="17" t="str" cm="1">
        <f t="array" ref="AD37">IF(OR(AD36="",AD36&lt;$P$6),"",IF(NETWORKDAYS.INTL(AD36,AD36,$B$88,holidays)=0,"nw",IF(MOD(NETWORKDAYS.INTL($P$6,AD36,$B$88,holidays)-1,$P$5+$S$5+$V$5)&lt;$P$5,"1",IF(MOD(NETWORKDAYS.INTL($P$6,AD36,$B$88,holidays)-1,$P$5+$S$5+$V$5)&lt;$P$5+$S$5,"2","x"))))</f>
        <v>nw</v>
      </c>
      <c r="AE37" s="17" t="str" cm="1">
        <f t="array" ref="AE37">IF(OR(AE36="",AE36&lt;$P$6),"",IF(NETWORKDAYS.INTL(AE36,AE36,$B$88,holidays)=0,"nw",IF(MOD(NETWORKDAYS.INTL($P$6,AE36,$B$88,holidays)-1,$P$5+$S$5+$V$5)&lt;$P$5,"1",IF(MOD(NETWORKDAYS.INTL($P$6,AE36,$B$88,holidays)-1,$P$5+$S$5+$V$5)&lt;$P$5+$S$5,"2","x"))))</f>
        <v>x</v>
      </c>
      <c r="AF37" s="17" t="str" cm="1">
        <f t="array" ref="AF37">IF(OR(AF36="",AF36&lt;$P$6),"",IF(NETWORKDAYS.INTL(AF36,AF36,$B$88,holidays)=0,"nw",IF(MOD(NETWORKDAYS.INTL($P$6,AF36,$B$88,holidays)-1,$P$5+$S$5+$V$5)&lt;$P$5,"1",IF(MOD(NETWORKDAYS.INTL($P$6,AF36,$B$88,holidays)-1,$P$5+$S$5+$V$5)&lt;$P$5+$S$5,"2","x"))))</f>
        <v>1</v>
      </c>
      <c r="AG37" s="17" t="str" cm="1">
        <f t="array" ref="AG37">IF(OR(AG36="",AG36&lt;$P$6),"",IF(NETWORKDAYS.INTL(AG36,AG36,$B$88,holidays)=0,"nw",IF(MOD(NETWORKDAYS.INTL($P$6,AG36,$B$88,holidays)-1,$P$5+$S$5+$V$5)&lt;$P$5,"1",IF(MOD(NETWORKDAYS.INTL($P$6,AG36,$B$88,holidays)-1,$P$5+$S$5+$V$5)&lt;$P$5+$S$5,"2","x"))))</f>
        <v>1</v>
      </c>
      <c r="AH37" s="17" t="str" cm="1">
        <f t="array" ref="AH37">IF(OR(AH36="",AH36&lt;$P$6),"",IF(NETWORKDAYS.INTL(AH36,AH36,$B$88,holidays)=0,"nw",IF(MOD(NETWORKDAYS.INTL($P$6,AH36,$B$88,holidays)-1,$P$5+$S$5+$V$5)&lt;$P$5,"1",IF(MOD(NETWORKDAYS.INTL($P$6,AH36,$B$88,holidays)-1,$P$5+$S$5+$V$5)&lt;$P$5+$S$5,"2","x"))))</f>
        <v>2</v>
      </c>
      <c r="AI37" s="17" t="str" cm="1">
        <f t="array" ref="AI37">IF(OR(AI36="",AI36&lt;$P$6),"",IF(NETWORKDAYS.INTL(AI36,AI36,$B$88,holidays)=0,"nw",IF(MOD(NETWORKDAYS.INTL($P$6,AI36,$B$88,holidays)-1,$P$5+$S$5+$V$5)&lt;$P$5,"1",IF(MOD(NETWORKDAYS.INTL($P$6,AI36,$B$88,holidays)-1,$P$5+$S$5+$V$5)&lt;$P$5+$S$5,"2","x"))))</f>
        <v>2</v>
      </c>
      <c r="AJ37" s="17" t="str" cm="1">
        <f t="array" ref="AJ37">IF(OR(AJ36="",AJ36&lt;$P$6),"",IF(NETWORKDAYS.INTL(AJ36,AJ36,$B$88,holidays)=0,"nw",IF(MOD(NETWORKDAYS.INTL($P$6,AJ36,$B$88,holidays)-1,$P$5+$S$5+$V$5)&lt;$P$5,"1",IF(MOD(NETWORKDAYS.INTL($P$6,AJ36,$B$88,holidays)-1,$P$5+$S$5+$V$5)&lt;$P$5+$S$5,"2","x"))))</f>
        <v>nw</v>
      </c>
      <c r="AK37" s="17" t="str" cm="1">
        <f t="array" ref="AK37">IF(OR(AK36="",AK36&lt;$P$6),"",IF(NETWORKDAYS.INTL(AK36,AK36,$B$88,holidays)=0,"nw",IF(MOD(NETWORKDAYS.INTL($P$6,AK36,$B$88,holidays)-1,$P$5+$S$5+$V$5)&lt;$P$5,"1",IF(MOD(NETWORKDAYS.INTL($P$6,AK36,$B$88,holidays)-1,$P$5+$S$5+$V$5)&lt;$P$5+$S$5,"2","x"))))</f>
        <v>nw</v>
      </c>
      <c r="AL37" s="17" t="str" cm="1">
        <f t="array" ref="AL37">IF(OR(AL36="",AL36&lt;$P$6),"",IF(NETWORKDAYS.INTL(AL36,AL36,$B$88,holidays)=0,"nw",IF(MOD(NETWORKDAYS.INTL($P$6,AL36,$B$88,holidays)-1,$P$5+$S$5+$V$5)&lt;$P$5,"1",IF(MOD(NETWORKDAYS.INTL($P$6,AL36,$B$88,holidays)-1,$P$5+$S$5+$V$5)&lt;$P$5+$S$5,"2","x"))))</f>
        <v/>
      </c>
    </row>
    <row r="38" spans="1:38" ht="15.75" x14ac:dyDescent="0.35">
      <c r="A38" s="38" t="s">
        <v>48</v>
      </c>
      <c r="B38" s="33" t="str">
        <f>IF(OR(B36="",B36&lt;$AD$6),"",IF(MOD(B36-$AD$6,$AD$5)=0,"p",""))</f>
        <v/>
      </c>
      <c r="C38" s="33" t="str">
        <f t="shared" ref="C38:AL38" si="8">IF(OR(C36="",C36&lt;$AD$6),"",IF(MOD(C36-$AD$6,$AD$5)=0,"p",""))</f>
        <v/>
      </c>
      <c r="D38" s="33" t="str">
        <f t="shared" si="8"/>
        <v/>
      </c>
      <c r="E38" s="33" t="str">
        <f t="shared" si="8"/>
        <v/>
      </c>
      <c r="F38" s="33" t="str">
        <f t="shared" si="8"/>
        <v/>
      </c>
      <c r="G38" s="33" t="str">
        <f t="shared" si="8"/>
        <v>p</v>
      </c>
      <c r="H38" s="33" t="str">
        <f t="shared" si="8"/>
        <v/>
      </c>
      <c r="I38" s="33" t="str">
        <f t="shared" si="8"/>
        <v/>
      </c>
      <c r="J38" s="33" t="str">
        <f t="shared" si="8"/>
        <v/>
      </c>
      <c r="K38" s="33" t="str">
        <f t="shared" si="8"/>
        <v/>
      </c>
      <c r="L38" s="33" t="str">
        <f t="shared" si="8"/>
        <v/>
      </c>
      <c r="M38" s="33" t="str">
        <f t="shared" si="8"/>
        <v/>
      </c>
      <c r="N38" s="33" t="str">
        <f t="shared" si="8"/>
        <v/>
      </c>
      <c r="O38" s="33" t="str">
        <f t="shared" si="8"/>
        <v/>
      </c>
      <c r="P38" s="33" t="str">
        <f t="shared" si="8"/>
        <v/>
      </c>
      <c r="Q38" s="33" t="str">
        <f t="shared" si="8"/>
        <v/>
      </c>
      <c r="R38" s="33" t="str">
        <f t="shared" si="8"/>
        <v/>
      </c>
      <c r="S38" s="33" t="str">
        <f t="shared" si="8"/>
        <v/>
      </c>
      <c r="T38" s="33" t="str">
        <f t="shared" si="8"/>
        <v/>
      </c>
      <c r="U38" s="33" t="str">
        <f t="shared" si="8"/>
        <v>p</v>
      </c>
      <c r="V38" s="33" t="str">
        <f t="shared" si="8"/>
        <v/>
      </c>
      <c r="W38" s="33" t="str">
        <f t="shared" si="8"/>
        <v/>
      </c>
      <c r="X38" s="33" t="str">
        <f t="shared" si="8"/>
        <v/>
      </c>
      <c r="Y38" s="33" t="str">
        <f t="shared" si="8"/>
        <v/>
      </c>
      <c r="Z38" s="33" t="str">
        <f t="shared" si="8"/>
        <v/>
      </c>
      <c r="AA38" s="33" t="str">
        <f t="shared" si="8"/>
        <v/>
      </c>
      <c r="AB38" s="33" t="str">
        <f t="shared" si="8"/>
        <v/>
      </c>
      <c r="AC38" s="33" t="str">
        <f t="shared" si="8"/>
        <v/>
      </c>
      <c r="AD38" s="33" t="str">
        <f t="shared" si="8"/>
        <v/>
      </c>
      <c r="AE38" s="33" t="str">
        <f t="shared" si="8"/>
        <v/>
      </c>
      <c r="AF38" s="33" t="str">
        <f t="shared" si="8"/>
        <v/>
      </c>
      <c r="AG38" s="33" t="str">
        <f t="shared" si="8"/>
        <v/>
      </c>
      <c r="AH38" s="33" t="str">
        <f t="shared" si="8"/>
        <v/>
      </c>
      <c r="AI38" s="33" t="str">
        <f t="shared" si="8"/>
        <v>p</v>
      </c>
      <c r="AJ38" s="33" t="str">
        <f t="shared" si="8"/>
        <v/>
      </c>
      <c r="AK38" s="33" t="str">
        <f t="shared" si="8"/>
        <v/>
      </c>
      <c r="AL38" s="33" t="str">
        <f t="shared" si="8"/>
        <v/>
      </c>
    </row>
    <row r="39" spans="1:38" ht="15.75" x14ac:dyDescent="0.35">
      <c r="A39" s="30"/>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row>
    <row r="40" spans="1:38" ht="15.75" x14ac:dyDescent="0.35">
      <c r="A40" s="32">
        <f>DATE(YEAR(A36+35),MONTH(A36+35),1)</f>
        <v>44774</v>
      </c>
      <c r="B40" s="27" t="str" cm="1">
        <f t="array" ref="B40">IF(MONTH($A40)&lt;&gt;MONTH($A40-WEEKDAY($A40,$C$6)+(COLUMN(B40)-COLUMN($B40)+1)),"",$A40-WEEKDAY($A40,$C$6)+(COLUMN(B40)-COLUMN($B40)+1))</f>
        <v/>
      </c>
      <c r="C40" s="27" cm="1">
        <f t="array" ref="C40">IF(MONTH($A40)&lt;&gt;MONTH($A40-WEEKDAY($A40,$C$6)+(COLUMN(C40)-COLUMN($B40)+1)),"",$A40-WEEKDAY($A40,$C$6)+(COLUMN(C40)-COLUMN($B40)+1))</f>
        <v>44774</v>
      </c>
      <c r="D40" s="27" cm="1">
        <f t="array" ref="D40">IF(MONTH($A40)&lt;&gt;MONTH($A40-WEEKDAY($A40,$C$6)+(COLUMN(D40)-COLUMN($B40)+1)),"",$A40-WEEKDAY($A40,$C$6)+(COLUMN(D40)-COLUMN($B40)+1))</f>
        <v>44775</v>
      </c>
      <c r="E40" s="27" cm="1">
        <f t="array" ref="E40">IF(MONTH($A40)&lt;&gt;MONTH($A40-WEEKDAY($A40,$C$6)+(COLUMN(E40)-COLUMN($B40)+1)),"",$A40-WEEKDAY($A40,$C$6)+(COLUMN(E40)-COLUMN($B40)+1))</f>
        <v>44776</v>
      </c>
      <c r="F40" s="27" cm="1">
        <f t="array" ref="F40">IF(MONTH($A40)&lt;&gt;MONTH($A40-WEEKDAY($A40,$C$6)+(COLUMN(F40)-COLUMN($B40)+1)),"",$A40-WEEKDAY($A40,$C$6)+(COLUMN(F40)-COLUMN($B40)+1))</f>
        <v>44777</v>
      </c>
      <c r="G40" s="27" cm="1">
        <f t="array" ref="G40">IF(MONTH($A40)&lt;&gt;MONTH($A40-WEEKDAY($A40,$C$6)+(COLUMN(G40)-COLUMN($B40)+1)),"",$A40-WEEKDAY($A40,$C$6)+(COLUMN(G40)-COLUMN($B40)+1))</f>
        <v>44778</v>
      </c>
      <c r="H40" s="27" cm="1">
        <f t="array" ref="H40">IF(MONTH($A40)&lt;&gt;MONTH($A40-WEEKDAY($A40,$C$6)+(COLUMN(H40)-COLUMN($B40)+1)),"",$A40-WEEKDAY($A40,$C$6)+(COLUMN(H40)-COLUMN($B40)+1))</f>
        <v>44779</v>
      </c>
      <c r="I40" s="27" cm="1">
        <f t="array" ref="I40">IF(MONTH($A40)&lt;&gt;MONTH($A40-WEEKDAY($A40,$C$6)+(COLUMN(I40)-COLUMN($B40)+1)),"",$A40-WEEKDAY($A40,$C$6)+(COLUMN(I40)-COLUMN($B40)+1))</f>
        <v>44780</v>
      </c>
      <c r="J40" s="27" cm="1">
        <f t="array" ref="J40">IF(MONTH($A40)&lt;&gt;MONTH($A40-WEEKDAY($A40,$C$6)+(COLUMN(J40)-COLUMN($B40)+1)),"",$A40-WEEKDAY($A40,$C$6)+(COLUMN(J40)-COLUMN($B40)+1))</f>
        <v>44781</v>
      </c>
      <c r="K40" s="27" cm="1">
        <f t="array" ref="K40">IF(MONTH($A40)&lt;&gt;MONTH($A40-WEEKDAY($A40,$C$6)+(COLUMN(K40)-COLUMN($B40)+1)),"",$A40-WEEKDAY($A40,$C$6)+(COLUMN(K40)-COLUMN($B40)+1))</f>
        <v>44782</v>
      </c>
      <c r="L40" s="27" cm="1">
        <f t="array" ref="L40">IF(MONTH($A40)&lt;&gt;MONTH($A40-WEEKDAY($A40,$C$6)+(COLUMN(L40)-COLUMN($B40)+1)),"",$A40-WEEKDAY($A40,$C$6)+(COLUMN(L40)-COLUMN($B40)+1))</f>
        <v>44783</v>
      </c>
      <c r="M40" s="27" cm="1">
        <f t="array" ref="M40">IF(MONTH($A40)&lt;&gt;MONTH($A40-WEEKDAY($A40,$C$6)+(COLUMN(M40)-COLUMN($B40)+1)),"",$A40-WEEKDAY($A40,$C$6)+(COLUMN(M40)-COLUMN($B40)+1))</f>
        <v>44784</v>
      </c>
      <c r="N40" s="27" cm="1">
        <f t="array" ref="N40">IF(MONTH($A40)&lt;&gt;MONTH($A40-WEEKDAY($A40,$C$6)+(COLUMN(N40)-COLUMN($B40)+1)),"",$A40-WEEKDAY($A40,$C$6)+(COLUMN(N40)-COLUMN($B40)+1))</f>
        <v>44785</v>
      </c>
      <c r="O40" s="27" cm="1">
        <f t="array" ref="O40">IF(MONTH($A40)&lt;&gt;MONTH($A40-WEEKDAY($A40,$C$6)+(COLUMN(O40)-COLUMN($B40)+1)),"",$A40-WEEKDAY($A40,$C$6)+(COLUMN(O40)-COLUMN($B40)+1))</f>
        <v>44786</v>
      </c>
      <c r="P40" s="27" cm="1">
        <f t="array" ref="P40">IF(MONTH($A40)&lt;&gt;MONTH($A40-WEEKDAY($A40,$C$6)+(COLUMN(P40)-COLUMN($B40)+1)),"",$A40-WEEKDAY($A40,$C$6)+(COLUMN(P40)-COLUMN($B40)+1))</f>
        <v>44787</v>
      </c>
      <c r="Q40" s="27" cm="1">
        <f t="array" ref="Q40">IF(MONTH($A40)&lt;&gt;MONTH($A40-WEEKDAY($A40,$C$6)+(COLUMN(Q40)-COLUMN($B40)+1)),"",$A40-WEEKDAY($A40,$C$6)+(COLUMN(Q40)-COLUMN($B40)+1))</f>
        <v>44788</v>
      </c>
      <c r="R40" s="27" cm="1">
        <f t="array" ref="R40">IF(MONTH($A40)&lt;&gt;MONTH($A40-WEEKDAY($A40,$C$6)+(COLUMN(R40)-COLUMN($B40)+1)),"",$A40-WEEKDAY($A40,$C$6)+(COLUMN(R40)-COLUMN($B40)+1))</f>
        <v>44789</v>
      </c>
      <c r="S40" s="27" cm="1">
        <f t="array" ref="S40">IF(MONTH($A40)&lt;&gt;MONTH($A40-WEEKDAY($A40,$C$6)+(COLUMN(S40)-COLUMN($B40)+1)),"",$A40-WEEKDAY($A40,$C$6)+(COLUMN(S40)-COLUMN($B40)+1))</f>
        <v>44790</v>
      </c>
      <c r="T40" s="27" cm="1">
        <f t="array" ref="T40">IF(MONTH($A40)&lt;&gt;MONTH($A40-WEEKDAY($A40,$C$6)+(COLUMN(T40)-COLUMN($B40)+1)),"",$A40-WEEKDAY($A40,$C$6)+(COLUMN(T40)-COLUMN($B40)+1))</f>
        <v>44791</v>
      </c>
      <c r="U40" s="27" cm="1">
        <f t="array" ref="U40">IF(MONTH($A40)&lt;&gt;MONTH($A40-WEEKDAY($A40,$C$6)+(COLUMN(U40)-COLUMN($B40)+1)),"",$A40-WEEKDAY($A40,$C$6)+(COLUMN(U40)-COLUMN($B40)+1))</f>
        <v>44792</v>
      </c>
      <c r="V40" s="27" cm="1">
        <f t="array" ref="V40">IF(MONTH($A40)&lt;&gt;MONTH($A40-WEEKDAY($A40,$C$6)+(COLUMN(V40)-COLUMN($B40)+1)),"",$A40-WEEKDAY($A40,$C$6)+(COLUMN(V40)-COLUMN($B40)+1))</f>
        <v>44793</v>
      </c>
      <c r="W40" s="27" cm="1">
        <f t="array" ref="W40">IF(MONTH($A40)&lt;&gt;MONTH($A40-WEEKDAY($A40,$C$6)+(COLUMN(W40)-COLUMN($B40)+1)),"",$A40-WEEKDAY($A40,$C$6)+(COLUMN(W40)-COLUMN($B40)+1))</f>
        <v>44794</v>
      </c>
      <c r="X40" s="27" cm="1">
        <f t="array" ref="X40">IF(MONTH($A40)&lt;&gt;MONTH($A40-WEEKDAY($A40,$C$6)+(COLUMN(X40)-COLUMN($B40)+1)),"",$A40-WEEKDAY($A40,$C$6)+(COLUMN(X40)-COLUMN($B40)+1))</f>
        <v>44795</v>
      </c>
      <c r="Y40" s="27" cm="1">
        <f t="array" ref="Y40">IF(MONTH($A40)&lt;&gt;MONTH($A40-WEEKDAY($A40,$C$6)+(COLUMN(Y40)-COLUMN($B40)+1)),"",$A40-WEEKDAY($A40,$C$6)+(COLUMN(Y40)-COLUMN($B40)+1))</f>
        <v>44796</v>
      </c>
      <c r="Z40" s="27" cm="1">
        <f t="array" ref="Z40">IF(MONTH($A40)&lt;&gt;MONTH($A40-WEEKDAY($A40,$C$6)+(COLUMN(Z40)-COLUMN($B40)+1)),"",$A40-WEEKDAY($A40,$C$6)+(COLUMN(Z40)-COLUMN($B40)+1))</f>
        <v>44797</v>
      </c>
      <c r="AA40" s="27" cm="1">
        <f t="array" ref="AA40">IF(MONTH($A40)&lt;&gt;MONTH($A40-WEEKDAY($A40,$C$6)+(COLUMN(AA40)-COLUMN($B40)+1)),"",$A40-WEEKDAY($A40,$C$6)+(COLUMN(AA40)-COLUMN($B40)+1))</f>
        <v>44798</v>
      </c>
      <c r="AB40" s="27" cm="1">
        <f t="array" ref="AB40">IF(MONTH($A40)&lt;&gt;MONTH($A40-WEEKDAY($A40,$C$6)+(COLUMN(AB40)-COLUMN($B40)+1)),"",$A40-WEEKDAY($A40,$C$6)+(COLUMN(AB40)-COLUMN($B40)+1))</f>
        <v>44799</v>
      </c>
      <c r="AC40" s="27" cm="1">
        <f t="array" ref="AC40">IF(MONTH($A40)&lt;&gt;MONTH($A40-WEEKDAY($A40,$C$6)+(COLUMN(AC40)-COLUMN($B40)+1)),"",$A40-WEEKDAY($A40,$C$6)+(COLUMN(AC40)-COLUMN($B40)+1))</f>
        <v>44800</v>
      </c>
      <c r="AD40" s="27" cm="1">
        <f t="array" ref="AD40">IF(MONTH($A40)&lt;&gt;MONTH($A40-WEEKDAY($A40,$C$6)+(COLUMN(AD40)-COLUMN($B40)+1)),"",$A40-WEEKDAY($A40,$C$6)+(COLUMN(AD40)-COLUMN($B40)+1))</f>
        <v>44801</v>
      </c>
      <c r="AE40" s="27" cm="1">
        <f t="array" ref="AE40">IF(MONTH($A40)&lt;&gt;MONTH($A40-WEEKDAY($A40,$C$6)+(COLUMN(AE40)-COLUMN($B40)+1)),"",$A40-WEEKDAY($A40,$C$6)+(COLUMN(AE40)-COLUMN($B40)+1))</f>
        <v>44802</v>
      </c>
      <c r="AF40" s="27" cm="1">
        <f t="array" ref="AF40">IF(MONTH($A40)&lt;&gt;MONTH($A40-WEEKDAY($A40,$C$6)+(COLUMN(AF40)-COLUMN($B40)+1)),"",$A40-WEEKDAY($A40,$C$6)+(COLUMN(AF40)-COLUMN($B40)+1))</f>
        <v>44803</v>
      </c>
      <c r="AG40" s="27" cm="1">
        <f t="array" ref="AG40">IF(MONTH($A40)&lt;&gt;MONTH($A40-WEEKDAY($A40,$C$6)+(COLUMN(AG40)-COLUMN($B40)+1)),"",$A40-WEEKDAY($A40,$C$6)+(COLUMN(AG40)-COLUMN($B40)+1))</f>
        <v>44804</v>
      </c>
      <c r="AH40" s="27" t="str" cm="1">
        <f t="array" ref="AH40">IF(MONTH($A40)&lt;&gt;MONTH($A40-WEEKDAY($A40,$C$6)+(COLUMN(AH40)-COLUMN($B40)+1)),"",$A40-WEEKDAY($A40,$C$6)+(COLUMN(AH40)-COLUMN($B40)+1))</f>
        <v/>
      </c>
      <c r="AI40" s="27" t="str" cm="1">
        <f t="array" ref="AI40">IF(MONTH($A40)&lt;&gt;MONTH($A40-WEEKDAY($A40,$C$6)+(COLUMN(AI40)-COLUMN($B40)+1)),"",$A40-WEEKDAY($A40,$C$6)+(COLUMN(AI40)-COLUMN($B40)+1))</f>
        <v/>
      </c>
      <c r="AJ40" s="27" t="str" cm="1">
        <f t="array" ref="AJ40">IF(MONTH($A40)&lt;&gt;MONTH($A40-WEEKDAY($A40,$C$6)+(COLUMN(AJ40)-COLUMN($B40)+1)),"",$A40-WEEKDAY($A40,$C$6)+(COLUMN(AJ40)-COLUMN($B40)+1))</f>
        <v/>
      </c>
      <c r="AK40" s="27" t="str" cm="1">
        <f t="array" ref="AK40">IF(MONTH($A40)&lt;&gt;MONTH($A40-WEEKDAY($A40,$C$6)+(COLUMN(AK40)-COLUMN($B40)+1)),"",$A40-WEEKDAY($A40,$C$6)+(COLUMN(AK40)-COLUMN($B40)+1))</f>
        <v/>
      </c>
      <c r="AL40" s="27" t="str" cm="1">
        <f t="array" ref="AL40">IF(MONTH($A40)&lt;&gt;MONTH($A40-WEEKDAY($A40,$C$6)+(COLUMN(AL40)-COLUMN($B40)+1)),"",$A40-WEEKDAY($A40,$C$6)+(COLUMN(AL40)-COLUMN($B40)+1))</f>
        <v/>
      </c>
    </row>
    <row r="41" spans="1:38" ht="15.75" x14ac:dyDescent="0.35">
      <c r="A41" s="34" t="s">
        <v>49</v>
      </c>
      <c r="B41" s="17" t="str" cm="1">
        <f t="array" ref="B41">IF(OR(B40="",B40&lt;$P$6),"",IF(NETWORKDAYS.INTL(B40,B40,$B$88,holidays)=0,"nw",IF(MOD(NETWORKDAYS.INTL($P$6,B40,$B$88,holidays)-1,$P$5+$S$5+$V$5)&lt;$P$5,"1",IF(MOD(NETWORKDAYS.INTL($P$6,B40,$B$88,holidays)-1,$P$5+$S$5+$V$5)&lt;$P$5+$S$5,"2","x"))))</f>
        <v/>
      </c>
      <c r="C41" s="17" t="str" cm="1">
        <f t="array" ref="C41">IF(OR(C40="",C40&lt;$P$6),"",IF(NETWORKDAYS.INTL(C40,C40,$B$88,holidays)=0,"nw",IF(MOD(NETWORKDAYS.INTL($P$6,C40,$B$88,holidays)-1,$P$5+$S$5+$V$5)&lt;$P$5,"1",IF(MOD(NETWORKDAYS.INTL($P$6,C40,$B$88,holidays)-1,$P$5+$S$5+$V$5)&lt;$P$5+$S$5,"2","x"))))</f>
        <v>x</v>
      </c>
      <c r="D41" s="17" t="str" cm="1">
        <f t="array" ref="D41">IF(OR(D40="",D40&lt;$P$6),"",IF(NETWORKDAYS.INTL(D40,D40,$B$88,holidays)=0,"nw",IF(MOD(NETWORKDAYS.INTL($P$6,D40,$B$88,holidays)-1,$P$5+$S$5+$V$5)&lt;$P$5,"1",IF(MOD(NETWORKDAYS.INTL($P$6,D40,$B$88,holidays)-1,$P$5+$S$5+$V$5)&lt;$P$5+$S$5,"2","x"))))</f>
        <v>x</v>
      </c>
      <c r="E41" s="17" t="str" cm="1">
        <f t="array" ref="E41">IF(OR(E40="",E40&lt;$P$6),"",IF(NETWORKDAYS.INTL(E40,E40,$B$88,holidays)=0,"nw",IF(MOD(NETWORKDAYS.INTL($P$6,E40,$B$88,holidays)-1,$P$5+$S$5+$V$5)&lt;$P$5,"1",IF(MOD(NETWORKDAYS.INTL($P$6,E40,$B$88,holidays)-1,$P$5+$S$5+$V$5)&lt;$P$5+$S$5,"2","x"))))</f>
        <v>1</v>
      </c>
      <c r="F41" s="17" t="str" cm="1">
        <f t="array" ref="F41">IF(OR(F40="",F40&lt;$P$6),"",IF(NETWORKDAYS.INTL(F40,F40,$B$88,holidays)=0,"nw",IF(MOD(NETWORKDAYS.INTL($P$6,F40,$B$88,holidays)-1,$P$5+$S$5+$V$5)&lt;$P$5,"1",IF(MOD(NETWORKDAYS.INTL($P$6,F40,$B$88,holidays)-1,$P$5+$S$5+$V$5)&lt;$P$5+$S$5,"2","x"))))</f>
        <v>1</v>
      </c>
      <c r="G41" s="17" t="str" cm="1">
        <f t="array" ref="G41">IF(OR(G40="",G40&lt;$P$6),"",IF(NETWORKDAYS.INTL(G40,G40,$B$88,holidays)=0,"nw",IF(MOD(NETWORKDAYS.INTL($P$6,G40,$B$88,holidays)-1,$P$5+$S$5+$V$5)&lt;$P$5,"1",IF(MOD(NETWORKDAYS.INTL($P$6,G40,$B$88,holidays)-1,$P$5+$S$5+$V$5)&lt;$P$5+$S$5,"2","x"))))</f>
        <v>2</v>
      </c>
      <c r="H41" s="17" t="str" cm="1">
        <f t="array" ref="H41">IF(OR(H40="",H40&lt;$P$6),"",IF(NETWORKDAYS.INTL(H40,H40,$B$88,holidays)=0,"nw",IF(MOD(NETWORKDAYS.INTL($P$6,H40,$B$88,holidays)-1,$P$5+$S$5+$V$5)&lt;$P$5,"1",IF(MOD(NETWORKDAYS.INTL($P$6,H40,$B$88,holidays)-1,$P$5+$S$5+$V$5)&lt;$P$5+$S$5,"2","x"))))</f>
        <v>nw</v>
      </c>
      <c r="I41" s="17" t="str" cm="1">
        <f t="array" ref="I41">IF(OR(I40="",I40&lt;$P$6),"",IF(NETWORKDAYS.INTL(I40,I40,$B$88,holidays)=0,"nw",IF(MOD(NETWORKDAYS.INTL($P$6,I40,$B$88,holidays)-1,$P$5+$S$5+$V$5)&lt;$P$5,"1",IF(MOD(NETWORKDAYS.INTL($P$6,I40,$B$88,holidays)-1,$P$5+$S$5+$V$5)&lt;$P$5+$S$5,"2","x"))))</f>
        <v>nw</v>
      </c>
      <c r="J41" s="17" t="str" cm="1">
        <f t="array" ref="J41">IF(OR(J40="",J40&lt;$P$6),"",IF(NETWORKDAYS.INTL(J40,J40,$B$88,holidays)=0,"nw",IF(MOD(NETWORKDAYS.INTL($P$6,J40,$B$88,holidays)-1,$P$5+$S$5+$V$5)&lt;$P$5,"1",IF(MOD(NETWORKDAYS.INTL($P$6,J40,$B$88,holidays)-1,$P$5+$S$5+$V$5)&lt;$P$5+$S$5,"2","x"))))</f>
        <v>2</v>
      </c>
      <c r="K41" s="17" t="str" cm="1">
        <f t="array" ref="K41">IF(OR(K40="",K40&lt;$P$6),"",IF(NETWORKDAYS.INTL(K40,K40,$B$88,holidays)=0,"nw",IF(MOD(NETWORKDAYS.INTL($P$6,K40,$B$88,holidays)-1,$P$5+$S$5+$V$5)&lt;$P$5,"1",IF(MOD(NETWORKDAYS.INTL($P$6,K40,$B$88,holidays)-1,$P$5+$S$5+$V$5)&lt;$P$5+$S$5,"2","x"))))</f>
        <v>x</v>
      </c>
      <c r="L41" s="17" t="str" cm="1">
        <f t="array" ref="L41">IF(OR(L40="",L40&lt;$P$6),"",IF(NETWORKDAYS.INTL(L40,L40,$B$88,holidays)=0,"nw",IF(MOD(NETWORKDAYS.INTL($P$6,L40,$B$88,holidays)-1,$P$5+$S$5+$V$5)&lt;$P$5,"1",IF(MOD(NETWORKDAYS.INTL($P$6,L40,$B$88,holidays)-1,$P$5+$S$5+$V$5)&lt;$P$5+$S$5,"2","x"))))</f>
        <v>x</v>
      </c>
      <c r="M41" s="17" t="str" cm="1">
        <f t="array" ref="M41">IF(OR(M40="",M40&lt;$P$6),"",IF(NETWORKDAYS.INTL(M40,M40,$B$88,holidays)=0,"nw",IF(MOD(NETWORKDAYS.INTL($P$6,M40,$B$88,holidays)-1,$P$5+$S$5+$V$5)&lt;$P$5,"1",IF(MOD(NETWORKDAYS.INTL($P$6,M40,$B$88,holidays)-1,$P$5+$S$5+$V$5)&lt;$P$5+$S$5,"2","x"))))</f>
        <v>1</v>
      </c>
      <c r="N41" s="17" t="str" cm="1">
        <f t="array" ref="N41">IF(OR(N40="",N40&lt;$P$6),"",IF(NETWORKDAYS.INTL(N40,N40,$B$88,holidays)=0,"nw",IF(MOD(NETWORKDAYS.INTL($P$6,N40,$B$88,holidays)-1,$P$5+$S$5+$V$5)&lt;$P$5,"1",IF(MOD(NETWORKDAYS.INTL($P$6,N40,$B$88,holidays)-1,$P$5+$S$5+$V$5)&lt;$P$5+$S$5,"2","x"))))</f>
        <v>1</v>
      </c>
      <c r="O41" s="17" t="str" cm="1">
        <f t="array" ref="O41">IF(OR(O40="",O40&lt;$P$6),"",IF(NETWORKDAYS.INTL(O40,O40,$B$88,holidays)=0,"nw",IF(MOD(NETWORKDAYS.INTL($P$6,O40,$B$88,holidays)-1,$P$5+$S$5+$V$5)&lt;$P$5,"1",IF(MOD(NETWORKDAYS.INTL($P$6,O40,$B$88,holidays)-1,$P$5+$S$5+$V$5)&lt;$P$5+$S$5,"2","x"))))</f>
        <v>nw</v>
      </c>
      <c r="P41" s="17" t="str" cm="1">
        <f t="array" ref="P41">IF(OR(P40="",P40&lt;$P$6),"",IF(NETWORKDAYS.INTL(P40,P40,$B$88,holidays)=0,"nw",IF(MOD(NETWORKDAYS.INTL($P$6,P40,$B$88,holidays)-1,$P$5+$S$5+$V$5)&lt;$P$5,"1",IF(MOD(NETWORKDAYS.INTL($P$6,P40,$B$88,holidays)-1,$P$5+$S$5+$V$5)&lt;$P$5+$S$5,"2","x"))))</f>
        <v>nw</v>
      </c>
      <c r="Q41" s="17" t="str" cm="1">
        <f t="array" ref="Q41">IF(OR(Q40="",Q40&lt;$P$6),"",IF(NETWORKDAYS.INTL(Q40,Q40,$B$88,holidays)=0,"nw",IF(MOD(NETWORKDAYS.INTL($P$6,Q40,$B$88,holidays)-1,$P$5+$S$5+$V$5)&lt;$P$5,"1",IF(MOD(NETWORKDAYS.INTL($P$6,Q40,$B$88,holidays)-1,$P$5+$S$5+$V$5)&lt;$P$5+$S$5,"2","x"))))</f>
        <v>2</v>
      </c>
      <c r="R41" s="17" t="str" cm="1">
        <f t="array" ref="R41">IF(OR(R40="",R40&lt;$P$6),"",IF(NETWORKDAYS.INTL(R40,R40,$B$88,holidays)=0,"nw",IF(MOD(NETWORKDAYS.INTL($P$6,R40,$B$88,holidays)-1,$P$5+$S$5+$V$5)&lt;$P$5,"1",IF(MOD(NETWORKDAYS.INTL($P$6,R40,$B$88,holidays)-1,$P$5+$S$5+$V$5)&lt;$P$5+$S$5,"2","x"))))</f>
        <v>2</v>
      </c>
      <c r="S41" s="17" t="str" cm="1">
        <f t="array" ref="S41">IF(OR(S40="",S40&lt;$P$6),"",IF(NETWORKDAYS.INTL(S40,S40,$B$88,holidays)=0,"nw",IF(MOD(NETWORKDAYS.INTL($P$6,S40,$B$88,holidays)-1,$P$5+$S$5+$V$5)&lt;$P$5,"1",IF(MOD(NETWORKDAYS.INTL($P$6,S40,$B$88,holidays)-1,$P$5+$S$5+$V$5)&lt;$P$5+$S$5,"2","x"))))</f>
        <v>x</v>
      </c>
      <c r="T41" s="17" t="str" cm="1">
        <f t="array" ref="T41">IF(OR(T40="",T40&lt;$P$6),"",IF(NETWORKDAYS.INTL(T40,T40,$B$88,holidays)=0,"nw",IF(MOD(NETWORKDAYS.INTL($P$6,T40,$B$88,holidays)-1,$P$5+$S$5+$V$5)&lt;$P$5,"1",IF(MOD(NETWORKDAYS.INTL($P$6,T40,$B$88,holidays)-1,$P$5+$S$5+$V$5)&lt;$P$5+$S$5,"2","x"))))</f>
        <v>x</v>
      </c>
      <c r="U41" s="17" t="str" cm="1">
        <f t="array" ref="U41">IF(OR(U40="",U40&lt;$P$6),"",IF(NETWORKDAYS.INTL(U40,U40,$B$88,holidays)=0,"nw",IF(MOD(NETWORKDAYS.INTL($P$6,U40,$B$88,holidays)-1,$P$5+$S$5+$V$5)&lt;$P$5,"1",IF(MOD(NETWORKDAYS.INTL($P$6,U40,$B$88,holidays)-1,$P$5+$S$5+$V$5)&lt;$P$5+$S$5,"2","x"))))</f>
        <v>1</v>
      </c>
      <c r="V41" s="17" t="str" cm="1">
        <f t="array" ref="V41">IF(OR(V40="",V40&lt;$P$6),"",IF(NETWORKDAYS.INTL(V40,V40,$B$88,holidays)=0,"nw",IF(MOD(NETWORKDAYS.INTL($P$6,V40,$B$88,holidays)-1,$P$5+$S$5+$V$5)&lt;$P$5,"1",IF(MOD(NETWORKDAYS.INTL($P$6,V40,$B$88,holidays)-1,$P$5+$S$5+$V$5)&lt;$P$5+$S$5,"2","x"))))</f>
        <v>nw</v>
      </c>
      <c r="W41" s="17" t="str" cm="1">
        <f t="array" ref="W41">IF(OR(W40="",W40&lt;$P$6),"",IF(NETWORKDAYS.INTL(W40,W40,$B$88,holidays)=0,"nw",IF(MOD(NETWORKDAYS.INTL($P$6,W40,$B$88,holidays)-1,$P$5+$S$5+$V$5)&lt;$P$5,"1",IF(MOD(NETWORKDAYS.INTL($P$6,W40,$B$88,holidays)-1,$P$5+$S$5+$V$5)&lt;$P$5+$S$5,"2","x"))))</f>
        <v>nw</v>
      </c>
      <c r="X41" s="17" t="str" cm="1">
        <f t="array" ref="X41">IF(OR(X40="",X40&lt;$P$6),"",IF(NETWORKDAYS.INTL(X40,X40,$B$88,holidays)=0,"nw",IF(MOD(NETWORKDAYS.INTL($P$6,X40,$B$88,holidays)-1,$P$5+$S$5+$V$5)&lt;$P$5,"1",IF(MOD(NETWORKDAYS.INTL($P$6,X40,$B$88,holidays)-1,$P$5+$S$5+$V$5)&lt;$P$5+$S$5,"2","x"))))</f>
        <v>1</v>
      </c>
      <c r="Y41" s="17" t="str" cm="1">
        <f t="array" ref="Y41">IF(OR(Y40="",Y40&lt;$P$6),"",IF(NETWORKDAYS.INTL(Y40,Y40,$B$88,holidays)=0,"nw",IF(MOD(NETWORKDAYS.INTL($P$6,Y40,$B$88,holidays)-1,$P$5+$S$5+$V$5)&lt;$P$5,"1",IF(MOD(NETWORKDAYS.INTL($P$6,Y40,$B$88,holidays)-1,$P$5+$S$5+$V$5)&lt;$P$5+$S$5,"2","x"))))</f>
        <v>2</v>
      </c>
      <c r="Z41" s="17" t="str" cm="1">
        <f t="array" ref="Z41">IF(OR(Z40="",Z40&lt;$P$6),"",IF(NETWORKDAYS.INTL(Z40,Z40,$B$88,holidays)=0,"nw",IF(MOD(NETWORKDAYS.INTL($P$6,Z40,$B$88,holidays)-1,$P$5+$S$5+$V$5)&lt;$P$5,"1",IF(MOD(NETWORKDAYS.INTL($P$6,Z40,$B$88,holidays)-1,$P$5+$S$5+$V$5)&lt;$P$5+$S$5,"2","x"))))</f>
        <v>2</v>
      </c>
      <c r="AA41" s="17" t="str" cm="1">
        <f t="array" ref="AA41">IF(OR(AA40="",AA40&lt;$P$6),"",IF(NETWORKDAYS.INTL(AA40,AA40,$B$88,holidays)=0,"nw",IF(MOD(NETWORKDAYS.INTL($P$6,AA40,$B$88,holidays)-1,$P$5+$S$5+$V$5)&lt;$P$5,"1",IF(MOD(NETWORKDAYS.INTL($P$6,AA40,$B$88,holidays)-1,$P$5+$S$5+$V$5)&lt;$P$5+$S$5,"2","x"))))</f>
        <v>x</v>
      </c>
      <c r="AB41" s="17" t="str" cm="1">
        <f t="array" ref="AB41">IF(OR(AB40="",AB40&lt;$P$6),"",IF(NETWORKDAYS.INTL(AB40,AB40,$B$88,holidays)=0,"nw",IF(MOD(NETWORKDAYS.INTL($P$6,AB40,$B$88,holidays)-1,$P$5+$S$5+$V$5)&lt;$P$5,"1",IF(MOD(NETWORKDAYS.INTL($P$6,AB40,$B$88,holidays)-1,$P$5+$S$5+$V$5)&lt;$P$5+$S$5,"2","x"))))</f>
        <v>x</v>
      </c>
      <c r="AC41" s="17" t="str" cm="1">
        <f t="array" ref="AC41">IF(OR(AC40="",AC40&lt;$P$6),"",IF(NETWORKDAYS.INTL(AC40,AC40,$B$88,holidays)=0,"nw",IF(MOD(NETWORKDAYS.INTL($P$6,AC40,$B$88,holidays)-1,$P$5+$S$5+$V$5)&lt;$P$5,"1",IF(MOD(NETWORKDAYS.INTL($P$6,AC40,$B$88,holidays)-1,$P$5+$S$5+$V$5)&lt;$P$5+$S$5,"2","x"))))</f>
        <v>nw</v>
      </c>
      <c r="AD41" s="17" t="str" cm="1">
        <f t="array" ref="AD41">IF(OR(AD40="",AD40&lt;$P$6),"",IF(NETWORKDAYS.INTL(AD40,AD40,$B$88,holidays)=0,"nw",IF(MOD(NETWORKDAYS.INTL($P$6,AD40,$B$88,holidays)-1,$P$5+$S$5+$V$5)&lt;$P$5,"1",IF(MOD(NETWORKDAYS.INTL($P$6,AD40,$B$88,holidays)-1,$P$5+$S$5+$V$5)&lt;$P$5+$S$5,"2","x"))))</f>
        <v>nw</v>
      </c>
      <c r="AE41" s="17" t="str" cm="1">
        <f t="array" ref="AE41">IF(OR(AE40="",AE40&lt;$P$6),"",IF(NETWORKDAYS.INTL(AE40,AE40,$B$88,holidays)=0,"nw",IF(MOD(NETWORKDAYS.INTL($P$6,AE40,$B$88,holidays)-1,$P$5+$S$5+$V$5)&lt;$P$5,"1",IF(MOD(NETWORKDAYS.INTL($P$6,AE40,$B$88,holidays)-1,$P$5+$S$5+$V$5)&lt;$P$5+$S$5,"2","x"))))</f>
        <v>1</v>
      </c>
      <c r="AF41" s="17" t="str" cm="1">
        <f t="array" ref="AF41">IF(OR(AF40="",AF40&lt;$P$6),"",IF(NETWORKDAYS.INTL(AF40,AF40,$B$88,holidays)=0,"nw",IF(MOD(NETWORKDAYS.INTL($P$6,AF40,$B$88,holidays)-1,$P$5+$S$5+$V$5)&lt;$P$5,"1",IF(MOD(NETWORKDAYS.INTL($P$6,AF40,$B$88,holidays)-1,$P$5+$S$5+$V$5)&lt;$P$5+$S$5,"2","x"))))</f>
        <v>1</v>
      </c>
      <c r="AG41" s="17" t="str" cm="1">
        <f t="array" ref="AG41">IF(OR(AG40="",AG40&lt;$P$6),"",IF(NETWORKDAYS.INTL(AG40,AG40,$B$88,holidays)=0,"nw",IF(MOD(NETWORKDAYS.INTL($P$6,AG40,$B$88,holidays)-1,$P$5+$S$5+$V$5)&lt;$P$5,"1",IF(MOD(NETWORKDAYS.INTL($P$6,AG40,$B$88,holidays)-1,$P$5+$S$5+$V$5)&lt;$P$5+$S$5,"2","x"))))</f>
        <v>2</v>
      </c>
      <c r="AH41" s="17" t="str" cm="1">
        <f t="array" ref="AH41">IF(OR(AH40="",AH40&lt;$P$6),"",IF(NETWORKDAYS.INTL(AH40,AH40,$B$88,holidays)=0,"nw",IF(MOD(NETWORKDAYS.INTL($P$6,AH40,$B$88,holidays)-1,$P$5+$S$5+$V$5)&lt;$P$5,"1",IF(MOD(NETWORKDAYS.INTL($P$6,AH40,$B$88,holidays)-1,$P$5+$S$5+$V$5)&lt;$P$5+$S$5,"2","x"))))</f>
        <v/>
      </c>
      <c r="AI41" s="17" t="str" cm="1">
        <f t="array" ref="AI41">IF(OR(AI40="",AI40&lt;$P$6),"",IF(NETWORKDAYS.INTL(AI40,AI40,$B$88,holidays)=0,"nw",IF(MOD(NETWORKDAYS.INTL($P$6,AI40,$B$88,holidays)-1,$P$5+$S$5+$V$5)&lt;$P$5,"1",IF(MOD(NETWORKDAYS.INTL($P$6,AI40,$B$88,holidays)-1,$P$5+$S$5+$V$5)&lt;$P$5+$S$5,"2","x"))))</f>
        <v/>
      </c>
      <c r="AJ41" s="17" t="str" cm="1">
        <f t="array" ref="AJ41">IF(OR(AJ40="",AJ40&lt;$P$6),"",IF(NETWORKDAYS.INTL(AJ40,AJ40,$B$88,holidays)=0,"nw",IF(MOD(NETWORKDAYS.INTL($P$6,AJ40,$B$88,holidays)-1,$P$5+$S$5+$V$5)&lt;$P$5,"1",IF(MOD(NETWORKDAYS.INTL($P$6,AJ40,$B$88,holidays)-1,$P$5+$S$5+$V$5)&lt;$P$5+$S$5,"2","x"))))</f>
        <v/>
      </c>
      <c r="AK41" s="17" t="str" cm="1">
        <f t="array" ref="AK41">IF(OR(AK40="",AK40&lt;$P$6),"",IF(NETWORKDAYS.INTL(AK40,AK40,$B$88,holidays)=0,"nw",IF(MOD(NETWORKDAYS.INTL($P$6,AK40,$B$88,holidays)-1,$P$5+$S$5+$V$5)&lt;$P$5,"1",IF(MOD(NETWORKDAYS.INTL($P$6,AK40,$B$88,holidays)-1,$P$5+$S$5+$V$5)&lt;$P$5+$S$5,"2","x"))))</f>
        <v/>
      </c>
      <c r="AL41" s="17" t="str" cm="1">
        <f t="array" ref="AL41">IF(OR(AL40="",AL40&lt;$P$6),"",IF(NETWORKDAYS.INTL(AL40,AL40,$B$88,holidays)=0,"nw",IF(MOD(NETWORKDAYS.INTL($P$6,AL40,$B$88,holidays)-1,$P$5+$S$5+$V$5)&lt;$P$5,"1",IF(MOD(NETWORKDAYS.INTL($P$6,AL40,$B$88,holidays)-1,$P$5+$S$5+$V$5)&lt;$P$5+$S$5,"2","x"))))</f>
        <v/>
      </c>
    </row>
    <row r="42" spans="1:38" ht="15.75" x14ac:dyDescent="0.35">
      <c r="A42" s="38" t="s">
        <v>48</v>
      </c>
      <c r="B42" s="33" t="str">
        <f>IF(OR(B40="",B40&lt;$AD$6),"",IF(MOD(B40-$AD$6,$AD$5)=0,"p",""))</f>
        <v/>
      </c>
      <c r="C42" s="33" t="str">
        <f t="shared" ref="C42:AL42" si="9">IF(OR(C40="",C40&lt;$AD$6),"",IF(MOD(C40-$AD$6,$AD$5)=0,"p",""))</f>
        <v/>
      </c>
      <c r="D42" s="33" t="str">
        <f t="shared" si="9"/>
        <v/>
      </c>
      <c r="E42" s="33" t="str">
        <f t="shared" si="9"/>
        <v/>
      </c>
      <c r="F42" s="33" t="str">
        <f t="shared" si="9"/>
        <v/>
      </c>
      <c r="G42" s="33" t="str">
        <f t="shared" si="9"/>
        <v/>
      </c>
      <c r="H42" s="33" t="str">
        <f t="shared" si="9"/>
        <v/>
      </c>
      <c r="I42" s="33" t="str">
        <f t="shared" si="9"/>
        <v/>
      </c>
      <c r="J42" s="33" t="str">
        <f t="shared" si="9"/>
        <v/>
      </c>
      <c r="K42" s="33" t="str">
        <f t="shared" si="9"/>
        <v/>
      </c>
      <c r="L42" s="33" t="str">
        <f t="shared" si="9"/>
        <v/>
      </c>
      <c r="M42" s="33" t="str">
        <f t="shared" si="9"/>
        <v/>
      </c>
      <c r="N42" s="33" t="str">
        <f t="shared" si="9"/>
        <v>p</v>
      </c>
      <c r="O42" s="33" t="str">
        <f t="shared" si="9"/>
        <v/>
      </c>
      <c r="P42" s="33" t="str">
        <f t="shared" si="9"/>
        <v/>
      </c>
      <c r="Q42" s="33" t="str">
        <f t="shared" si="9"/>
        <v/>
      </c>
      <c r="R42" s="33" t="str">
        <f t="shared" si="9"/>
        <v/>
      </c>
      <c r="S42" s="33" t="str">
        <f t="shared" si="9"/>
        <v/>
      </c>
      <c r="T42" s="33" t="str">
        <f t="shared" si="9"/>
        <v/>
      </c>
      <c r="U42" s="33" t="str">
        <f t="shared" si="9"/>
        <v/>
      </c>
      <c r="V42" s="33" t="str">
        <f t="shared" si="9"/>
        <v/>
      </c>
      <c r="W42" s="33" t="str">
        <f t="shared" si="9"/>
        <v/>
      </c>
      <c r="X42" s="33" t="str">
        <f t="shared" si="9"/>
        <v/>
      </c>
      <c r="Y42" s="33" t="str">
        <f t="shared" si="9"/>
        <v/>
      </c>
      <c r="Z42" s="33" t="str">
        <f t="shared" si="9"/>
        <v/>
      </c>
      <c r="AA42" s="33" t="str">
        <f t="shared" si="9"/>
        <v/>
      </c>
      <c r="AB42" s="33" t="str">
        <f t="shared" si="9"/>
        <v>p</v>
      </c>
      <c r="AC42" s="33" t="str">
        <f t="shared" si="9"/>
        <v/>
      </c>
      <c r="AD42" s="33" t="str">
        <f t="shared" si="9"/>
        <v/>
      </c>
      <c r="AE42" s="33" t="str">
        <f t="shared" si="9"/>
        <v/>
      </c>
      <c r="AF42" s="33" t="str">
        <f t="shared" si="9"/>
        <v/>
      </c>
      <c r="AG42" s="33" t="str">
        <f t="shared" si="9"/>
        <v/>
      </c>
      <c r="AH42" s="33" t="str">
        <f t="shared" si="9"/>
        <v/>
      </c>
      <c r="AI42" s="33" t="str">
        <f t="shared" si="9"/>
        <v/>
      </c>
      <c r="AJ42" s="33" t="str">
        <f t="shared" si="9"/>
        <v/>
      </c>
      <c r="AK42" s="33" t="str">
        <f t="shared" si="9"/>
        <v/>
      </c>
      <c r="AL42" s="33" t="str">
        <f t="shared" si="9"/>
        <v/>
      </c>
    </row>
    <row r="43" spans="1:38" ht="15.75" x14ac:dyDescent="0.35">
      <c r="A43" s="30"/>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row>
    <row r="44" spans="1:38" ht="15.75" x14ac:dyDescent="0.35">
      <c r="A44" s="32">
        <f>DATE(YEAR(A40+35),MONTH(A40+35),1)</f>
        <v>44805</v>
      </c>
      <c r="B44" s="27" t="str" cm="1">
        <f t="array" ref="B44">IF(MONTH($A44)&lt;&gt;MONTH($A44-WEEKDAY($A44,$C$6)+(COLUMN(B44)-COLUMN($B44)+1)),"",$A44-WEEKDAY($A44,$C$6)+(COLUMN(B44)-COLUMN($B44)+1))</f>
        <v/>
      </c>
      <c r="C44" s="27" t="str" cm="1">
        <f t="array" ref="C44">IF(MONTH($A44)&lt;&gt;MONTH($A44-WEEKDAY($A44,$C$6)+(COLUMN(C44)-COLUMN($B44)+1)),"",$A44-WEEKDAY($A44,$C$6)+(COLUMN(C44)-COLUMN($B44)+1))</f>
        <v/>
      </c>
      <c r="D44" s="27" t="str" cm="1">
        <f t="array" ref="D44">IF(MONTH($A44)&lt;&gt;MONTH($A44-WEEKDAY($A44,$C$6)+(COLUMN(D44)-COLUMN($B44)+1)),"",$A44-WEEKDAY($A44,$C$6)+(COLUMN(D44)-COLUMN($B44)+1))</f>
        <v/>
      </c>
      <c r="E44" s="27" t="str" cm="1">
        <f t="array" ref="E44">IF(MONTH($A44)&lt;&gt;MONTH($A44-WEEKDAY($A44,$C$6)+(COLUMN(E44)-COLUMN($B44)+1)),"",$A44-WEEKDAY($A44,$C$6)+(COLUMN(E44)-COLUMN($B44)+1))</f>
        <v/>
      </c>
      <c r="F44" s="27" cm="1">
        <f t="array" ref="F44">IF(MONTH($A44)&lt;&gt;MONTH($A44-WEEKDAY($A44,$C$6)+(COLUMN(F44)-COLUMN($B44)+1)),"",$A44-WEEKDAY($A44,$C$6)+(COLUMN(F44)-COLUMN($B44)+1))</f>
        <v>44805</v>
      </c>
      <c r="G44" s="27" cm="1">
        <f t="array" ref="G44">IF(MONTH($A44)&lt;&gt;MONTH($A44-WEEKDAY($A44,$C$6)+(COLUMN(G44)-COLUMN($B44)+1)),"",$A44-WEEKDAY($A44,$C$6)+(COLUMN(G44)-COLUMN($B44)+1))</f>
        <v>44806</v>
      </c>
      <c r="H44" s="27" cm="1">
        <f t="array" ref="H44">IF(MONTH($A44)&lt;&gt;MONTH($A44-WEEKDAY($A44,$C$6)+(COLUMN(H44)-COLUMN($B44)+1)),"",$A44-WEEKDAY($A44,$C$6)+(COLUMN(H44)-COLUMN($B44)+1))</f>
        <v>44807</v>
      </c>
      <c r="I44" s="27" cm="1">
        <f t="array" ref="I44">IF(MONTH($A44)&lt;&gt;MONTH($A44-WEEKDAY($A44,$C$6)+(COLUMN(I44)-COLUMN($B44)+1)),"",$A44-WEEKDAY($A44,$C$6)+(COLUMN(I44)-COLUMN($B44)+1))</f>
        <v>44808</v>
      </c>
      <c r="J44" s="27" cm="1">
        <f t="array" ref="J44">IF(MONTH($A44)&lt;&gt;MONTH($A44-WEEKDAY($A44,$C$6)+(COLUMN(J44)-COLUMN($B44)+1)),"",$A44-WEEKDAY($A44,$C$6)+(COLUMN(J44)-COLUMN($B44)+1))</f>
        <v>44809</v>
      </c>
      <c r="K44" s="27" cm="1">
        <f t="array" ref="K44">IF(MONTH($A44)&lt;&gt;MONTH($A44-WEEKDAY($A44,$C$6)+(COLUMN(K44)-COLUMN($B44)+1)),"",$A44-WEEKDAY($A44,$C$6)+(COLUMN(K44)-COLUMN($B44)+1))</f>
        <v>44810</v>
      </c>
      <c r="L44" s="27" cm="1">
        <f t="array" ref="L44">IF(MONTH($A44)&lt;&gt;MONTH($A44-WEEKDAY($A44,$C$6)+(COLUMN(L44)-COLUMN($B44)+1)),"",$A44-WEEKDAY($A44,$C$6)+(COLUMN(L44)-COLUMN($B44)+1))</f>
        <v>44811</v>
      </c>
      <c r="M44" s="27" cm="1">
        <f t="array" ref="M44">IF(MONTH($A44)&lt;&gt;MONTH($A44-WEEKDAY($A44,$C$6)+(COLUMN(M44)-COLUMN($B44)+1)),"",$A44-WEEKDAY($A44,$C$6)+(COLUMN(M44)-COLUMN($B44)+1))</f>
        <v>44812</v>
      </c>
      <c r="N44" s="27" cm="1">
        <f t="array" ref="N44">IF(MONTH($A44)&lt;&gt;MONTH($A44-WEEKDAY($A44,$C$6)+(COLUMN(N44)-COLUMN($B44)+1)),"",$A44-WEEKDAY($A44,$C$6)+(COLUMN(N44)-COLUMN($B44)+1))</f>
        <v>44813</v>
      </c>
      <c r="O44" s="27" cm="1">
        <f t="array" ref="O44">IF(MONTH($A44)&lt;&gt;MONTH($A44-WEEKDAY($A44,$C$6)+(COLUMN(O44)-COLUMN($B44)+1)),"",$A44-WEEKDAY($A44,$C$6)+(COLUMN(O44)-COLUMN($B44)+1))</f>
        <v>44814</v>
      </c>
      <c r="P44" s="27" cm="1">
        <f t="array" ref="P44">IF(MONTH($A44)&lt;&gt;MONTH($A44-WEEKDAY($A44,$C$6)+(COLUMN(P44)-COLUMN($B44)+1)),"",$A44-WEEKDAY($A44,$C$6)+(COLUMN(P44)-COLUMN($B44)+1))</f>
        <v>44815</v>
      </c>
      <c r="Q44" s="27" cm="1">
        <f t="array" ref="Q44">IF(MONTH($A44)&lt;&gt;MONTH($A44-WEEKDAY($A44,$C$6)+(COLUMN(Q44)-COLUMN($B44)+1)),"",$A44-WEEKDAY($A44,$C$6)+(COLUMN(Q44)-COLUMN($B44)+1))</f>
        <v>44816</v>
      </c>
      <c r="R44" s="27" cm="1">
        <f t="array" ref="R44">IF(MONTH($A44)&lt;&gt;MONTH($A44-WEEKDAY($A44,$C$6)+(COLUMN(R44)-COLUMN($B44)+1)),"",$A44-WEEKDAY($A44,$C$6)+(COLUMN(R44)-COLUMN($B44)+1))</f>
        <v>44817</v>
      </c>
      <c r="S44" s="27" cm="1">
        <f t="array" ref="S44">IF(MONTH($A44)&lt;&gt;MONTH($A44-WEEKDAY($A44,$C$6)+(COLUMN(S44)-COLUMN($B44)+1)),"",$A44-WEEKDAY($A44,$C$6)+(COLUMN(S44)-COLUMN($B44)+1))</f>
        <v>44818</v>
      </c>
      <c r="T44" s="27" cm="1">
        <f t="array" ref="T44">IF(MONTH($A44)&lt;&gt;MONTH($A44-WEEKDAY($A44,$C$6)+(COLUMN(T44)-COLUMN($B44)+1)),"",$A44-WEEKDAY($A44,$C$6)+(COLUMN(T44)-COLUMN($B44)+1))</f>
        <v>44819</v>
      </c>
      <c r="U44" s="27" cm="1">
        <f t="array" ref="U44">IF(MONTH($A44)&lt;&gt;MONTH($A44-WEEKDAY($A44,$C$6)+(COLUMN(U44)-COLUMN($B44)+1)),"",$A44-WEEKDAY($A44,$C$6)+(COLUMN(U44)-COLUMN($B44)+1))</f>
        <v>44820</v>
      </c>
      <c r="V44" s="27" cm="1">
        <f t="array" ref="V44">IF(MONTH($A44)&lt;&gt;MONTH($A44-WEEKDAY($A44,$C$6)+(COLUMN(V44)-COLUMN($B44)+1)),"",$A44-WEEKDAY($A44,$C$6)+(COLUMN(V44)-COLUMN($B44)+1))</f>
        <v>44821</v>
      </c>
      <c r="W44" s="27" cm="1">
        <f t="array" ref="W44">IF(MONTH($A44)&lt;&gt;MONTH($A44-WEEKDAY($A44,$C$6)+(COLUMN(W44)-COLUMN($B44)+1)),"",$A44-WEEKDAY($A44,$C$6)+(COLUMN(W44)-COLUMN($B44)+1))</f>
        <v>44822</v>
      </c>
      <c r="X44" s="27" cm="1">
        <f t="array" ref="X44">IF(MONTH($A44)&lt;&gt;MONTH($A44-WEEKDAY($A44,$C$6)+(COLUMN(X44)-COLUMN($B44)+1)),"",$A44-WEEKDAY($A44,$C$6)+(COLUMN(X44)-COLUMN($B44)+1))</f>
        <v>44823</v>
      </c>
      <c r="Y44" s="27" cm="1">
        <f t="array" ref="Y44">IF(MONTH($A44)&lt;&gt;MONTH($A44-WEEKDAY($A44,$C$6)+(COLUMN(Y44)-COLUMN($B44)+1)),"",$A44-WEEKDAY($A44,$C$6)+(COLUMN(Y44)-COLUMN($B44)+1))</f>
        <v>44824</v>
      </c>
      <c r="Z44" s="27" cm="1">
        <f t="array" ref="Z44">IF(MONTH($A44)&lt;&gt;MONTH($A44-WEEKDAY($A44,$C$6)+(COLUMN(Z44)-COLUMN($B44)+1)),"",$A44-WEEKDAY($A44,$C$6)+(COLUMN(Z44)-COLUMN($B44)+1))</f>
        <v>44825</v>
      </c>
      <c r="AA44" s="27" cm="1">
        <f t="array" ref="AA44">IF(MONTH($A44)&lt;&gt;MONTH($A44-WEEKDAY($A44,$C$6)+(COLUMN(AA44)-COLUMN($B44)+1)),"",$A44-WEEKDAY($A44,$C$6)+(COLUMN(AA44)-COLUMN($B44)+1))</f>
        <v>44826</v>
      </c>
      <c r="AB44" s="27" cm="1">
        <f t="array" ref="AB44">IF(MONTH($A44)&lt;&gt;MONTH($A44-WEEKDAY($A44,$C$6)+(COLUMN(AB44)-COLUMN($B44)+1)),"",$A44-WEEKDAY($A44,$C$6)+(COLUMN(AB44)-COLUMN($B44)+1))</f>
        <v>44827</v>
      </c>
      <c r="AC44" s="27" cm="1">
        <f t="array" ref="AC44">IF(MONTH($A44)&lt;&gt;MONTH($A44-WEEKDAY($A44,$C$6)+(COLUMN(AC44)-COLUMN($B44)+1)),"",$A44-WEEKDAY($A44,$C$6)+(COLUMN(AC44)-COLUMN($B44)+1))</f>
        <v>44828</v>
      </c>
      <c r="AD44" s="27" cm="1">
        <f t="array" ref="AD44">IF(MONTH($A44)&lt;&gt;MONTH($A44-WEEKDAY($A44,$C$6)+(COLUMN(AD44)-COLUMN($B44)+1)),"",$A44-WEEKDAY($A44,$C$6)+(COLUMN(AD44)-COLUMN($B44)+1))</f>
        <v>44829</v>
      </c>
      <c r="AE44" s="27" cm="1">
        <f t="array" ref="AE44">IF(MONTH($A44)&lt;&gt;MONTH($A44-WEEKDAY($A44,$C$6)+(COLUMN(AE44)-COLUMN($B44)+1)),"",$A44-WEEKDAY($A44,$C$6)+(COLUMN(AE44)-COLUMN($B44)+1))</f>
        <v>44830</v>
      </c>
      <c r="AF44" s="27" cm="1">
        <f t="array" ref="AF44">IF(MONTH($A44)&lt;&gt;MONTH($A44-WEEKDAY($A44,$C$6)+(COLUMN(AF44)-COLUMN($B44)+1)),"",$A44-WEEKDAY($A44,$C$6)+(COLUMN(AF44)-COLUMN($B44)+1))</f>
        <v>44831</v>
      </c>
      <c r="AG44" s="27" cm="1">
        <f t="array" ref="AG44">IF(MONTH($A44)&lt;&gt;MONTH($A44-WEEKDAY($A44,$C$6)+(COLUMN(AG44)-COLUMN($B44)+1)),"",$A44-WEEKDAY($A44,$C$6)+(COLUMN(AG44)-COLUMN($B44)+1))</f>
        <v>44832</v>
      </c>
      <c r="AH44" s="27" cm="1">
        <f t="array" ref="AH44">IF(MONTH($A44)&lt;&gt;MONTH($A44-WEEKDAY($A44,$C$6)+(COLUMN(AH44)-COLUMN($B44)+1)),"",$A44-WEEKDAY($A44,$C$6)+(COLUMN(AH44)-COLUMN($B44)+1))</f>
        <v>44833</v>
      </c>
      <c r="AI44" s="27" cm="1">
        <f t="array" ref="AI44">IF(MONTH($A44)&lt;&gt;MONTH($A44-WEEKDAY($A44,$C$6)+(COLUMN(AI44)-COLUMN($B44)+1)),"",$A44-WEEKDAY($A44,$C$6)+(COLUMN(AI44)-COLUMN($B44)+1))</f>
        <v>44834</v>
      </c>
      <c r="AJ44" s="27" t="str" cm="1">
        <f t="array" ref="AJ44">IF(MONTH($A44)&lt;&gt;MONTH($A44-WEEKDAY($A44,$C$6)+(COLUMN(AJ44)-COLUMN($B44)+1)),"",$A44-WEEKDAY($A44,$C$6)+(COLUMN(AJ44)-COLUMN($B44)+1))</f>
        <v/>
      </c>
      <c r="AK44" s="27" t="str" cm="1">
        <f t="array" ref="AK44">IF(MONTH($A44)&lt;&gt;MONTH($A44-WEEKDAY($A44,$C$6)+(COLUMN(AK44)-COLUMN($B44)+1)),"",$A44-WEEKDAY($A44,$C$6)+(COLUMN(AK44)-COLUMN($B44)+1))</f>
        <v/>
      </c>
      <c r="AL44" s="27" t="str" cm="1">
        <f t="array" ref="AL44">IF(MONTH($A44)&lt;&gt;MONTH($A44-WEEKDAY($A44,$C$6)+(COLUMN(AL44)-COLUMN($B44)+1)),"",$A44-WEEKDAY($A44,$C$6)+(COLUMN(AL44)-COLUMN($B44)+1))</f>
        <v/>
      </c>
    </row>
    <row r="45" spans="1:38" ht="15.75" x14ac:dyDescent="0.35">
      <c r="A45" s="34" t="s">
        <v>49</v>
      </c>
      <c r="B45" s="17" t="str" cm="1">
        <f t="array" ref="B45">IF(OR(B44="",B44&lt;$P$6),"",IF(NETWORKDAYS.INTL(B44,B44,$B$88,holidays)=0,"nw",IF(MOD(NETWORKDAYS.INTL($P$6,B44,$B$88,holidays)-1,$P$5+$S$5+$V$5)&lt;$P$5,"1",IF(MOD(NETWORKDAYS.INTL($P$6,B44,$B$88,holidays)-1,$P$5+$S$5+$V$5)&lt;$P$5+$S$5,"2","x"))))</f>
        <v/>
      </c>
      <c r="C45" s="17" t="str" cm="1">
        <f t="array" ref="C45">IF(OR(C44="",C44&lt;$P$6),"",IF(NETWORKDAYS.INTL(C44,C44,$B$88,holidays)=0,"nw",IF(MOD(NETWORKDAYS.INTL($P$6,C44,$B$88,holidays)-1,$P$5+$S$5+$V$5)&lt;$P$5,"1",IF(MOD(NETWORKDAYS.INTL($P$6,C44,$B$88,holidays)-1,$P$5+$S$5+$V$5)&lt;$P$5+$S$5,"2","x"))))</f>
        <v/>
      </c>
      <c r="D45" s="17" t="str" cm="1">
        <f t="array" ref="D45">IF(OR(D44="",D44&lt;$P$6),"",IF(NETWORKDAYS.INTL(D44,D44,$B$88,holidays)=0,"nw",IF(MOD(NETWORKDAYS.INTL($P$6,D44,$B$88,holidays)-1,$P$5+$S$5+$V$5)&lt;$P$5,"1",IF(MOD(NETWORKDAYS.INTL($P$6,D44,$B$88,holidays)-1,$P$5+$S$5+$V$5)&lt;$P$5+$S$5,"2","x"))))</f>
        <v/>
      </c>
      <c r="E45" s="17" t="str" cm="1">
        <f t="array" ref="E45">IF(OR(E44="",E44&lt;$P$6),"",IF(NETWORKDAYS.INTL(E44,E44,$B$88,holidays)=0,"nw",IF(MOD(NETWORKDAYS.INTL($P$6,E44,$B$88,holidays)-1,$P$5+$S$5+$V$5)&lt;$P$5,"1",IF(MOD(NETWORKDAYS.INTL($P$6,E44,$B$88,holidays)-1,$P$5+$S$5+$V$5)&lt;$P$5+$S$5,"2","x"))))</f>
        <v/>
      </c>
      <c r="F45" s="17" t="str" cm="1">
        <f t="array" ref="F45">IF(OR(F44="",F44&lt;$P$6),"",IF(NETWORKDAYS.INTL(F44,F44,$B$88,holidays)=0,"nw",IF(MOD(NETWORKDAYS.INTL($P$6,F44,$B$88,holidays)-1,$P$5+$S$5+$V$5)&lt;$P$5,"1",IF(MOD(NETWORKDAYS.INTL($P$6,F44,$B$88,holidays)-1,$P$5+$S$5+$V$5)&lt;$P$5+$S$5,"2","x"))))</f>
        <v>2</v>
      </c>
      <c r="G45" s="17" t="str" cm="1">
        <f t="array" ref="G45">IF(OR(G44="",G44&lt;$P$6),"",IF(NETWORKDAYS.INTL(G44,G44,$B$88,holidays)=0,"nw",IF(MOD(NETWORKDAYS.INTL($P$6,G44,$B$88,holidays)-1,$P$5+$S$5+$V$5)&lt;$P$5,"1",IF(MOD(NETWORKDAYS.INTL($P$6,G44,$B$88,holidays)-1,$P$5+$S$5+$V$5)&lt;$P$5+$S$5,"2","x"))))</f>
        <v>x</v>
      </c>
      <c r="H45" s="17" t="str" cm="1">
        <f t="array" ref="H45">IF(OR(H44="",H44&lt;$P$6),"",IF(NETWORKDAYS.INTL(H44,H44,$B$88,holidays)=0,"nw",IF(MOD(NETWORKDAYS.INTL($P$6,H44,$B$88,holidays)-1,$P$5+$S$5+$V$5)&lt;$P$5,"1",IF(MOD(NETWORKDAYS.INTL($P$6,H44,$B$88,holidays)-1,$P$5+$S$5+$V$5)&lt;$P$5+$S$5,"2","x"))))</f>
        <v>nw</v>
      </c>
      <c r="I45" s="17" t="str" cm="1">
        <f t="array" ref="I45">IF(OR(I44="",I44&lt;$P$6),"",IF(NETWORKDAYS.INTL(I44,I44,$B$88,holidays)=0,"nw",IF(MOD(NETWORKDAYS.INTL($P$6,I44,$B$88,holidays)-1,$P$5+$S$5+$V$5)&lt;$P$5,"1",IF(MOD(NETWORKDAYS.INTL($P$6,I44,$B$88,holidays)-1,$P$5+$S$5+$V$5)&lt;$P$5+$S$5,"2","x"))))</f>
        <v>nw</v>
      </c>
      <c r="J45" s="17" t="str" cm="1">
        <f t="array" ref="J45">IF(OR(J44="",J44&lt;$P$6),"",IF(NETWORKDAYS.INTL(J44,J44,$B$88,holidays)=0,"nw",IF(MOD(NETWORKDAYS.INTL($P$6,J44,$B$88,holidays)-1,$P$5+$S$5+$V$5)&lt;$P$5,"1",IF(MOD(NETWORKDAYS.INTL($P$6,J44,$B$88,holidays)-1,$P$5+$S$5+$V$5)&lt;$P$5+$S$5,"2","x"))))</f>
        <v>nw</v>
      </c>
      <c r="K45" s="17" t="str" cm="1">
        <f t="array" ref="K45">IF(OR(K44="",K44&lt;$P$6),"",IF(NETWORKDAYS.INTL(K44,K44,$B$88,holidays)=0,"nw",IF(MOD(NETWORKDAYS.INTL($P$6,K44,$B$88,holidays)-1,$P$5+$S$5+$V$5)&lt;$P$5,"1",IF(MOD(NETWORKDAYS.INTL($P$6,K44,$B$88,holidays)-1,$P$5+$S$5+$V$5)&lt;$P$5+$S$5,"2","x"))))</f>
        <v>x</v>
      </c>
      <c r="L45" s="17" t="str" cm="1">
        <f t="array" ref="L45">IF(OR(L44="",L44&lt;$P$6),"",IF(NETWORKDAYS.INTL(L44,L44,$B$88,holidays)=0,"nw",IF(MOD(NETWORKDAYS.INTL($P$6,L44,$B$88,holidays)-1,$P$5+$S$5+$V$5)&lt;$P$5,"1",IF(MOD(NETWORKDAYS.INTL($P$6,L44,$B$88,holidays)-1,$P$5+$S$5+$V$5)&lt;$P$5+$S$5,"2","x"))))</f>
        <v>1</v>
      </c>
      <c r="M45" s="17" t="str" cm="1">
        <f t="array" ref="M45">IF(OR(M44="",M44&lt;$P$6),"",IF(NETWORKDAYS.INTL(M44,M44,$B$88,holidays)=0,"nw",IF(MOD(NETWORKDAYS.INTL($P$6,M44,$B$88,holidays)-1,$P$5+$S$5+$V$5)&lt;$P$5,"1",IF(MOD(NETWORKDAYS.INTL($P$6,M44,$B$88,holidays)-1,$P$5+$S$5+$V$5)&lt;$P$5+$S$5,"2","x"))))</f>
        <v>1</v>
      </c>
      <c r="N45" s="17" t="str" cm="1">
        <f t="array" ref="N45">IF(OR(N44="",N44&lt;$P$6),"",IF(NETWORKDAYS.INTL(N44,N44,$B$88,holidays)=0,"nw",IF(MOD(NETWORKDAYS.INTL($P$6,N44,$B$88,holidays)-1,$P$5+$S$5+$V$5)&lt;$P$5,"1",IF(MOD(NETWORKDAYS.INTL($P$6,N44,$B$88,holidays)-1,$P$5+$S$5+$V$5)&lt;$P$5+$S$5,"2","x"))))</f>
        <v>2</v>
      </c>
      <c r="O45" s="17" t="str" cm="1">
        <f t="array" ref="O45">IF(OR(O44="",O44&lt;$P$6),"",IF(NETWORKDAYS.INTL(O44,O44,$B$88,holidays)=0,"nw",IF(MOD(NETWORKDAYS.INTL($P$6,O44,$B$88,holidays)-1,$P$5+$S$5+$V$5)&lt;$P$5,"1",IF(MOD(NETWORKDAYS.INTL($P$6,O44,$B$88,holidays)-1,$P$5+$S$5+$V$5)&lt;$P$5+$S$5,"2","x"))))</f>
        <v>nw</v>
      </c>
      <c r="P45" s="17" t="str" cm="1">
        <f t="array" ref="P45">IF(OR(P44="",P44&lt;$P$6),"",IF(NETWORKDAYS.INTL(P44,P44,$B$88,holidays)=0,"nw",IF(MOD(NETWORKDAYS.INTL($P$6,P44,$B$88,holidays)-1,$P$5+$S$5+$V$5)&lt;$P$5,"1",IF(MOD(NETWORKDAYS.INTL($P$6,P44,$B$88,holidays)-1,$P$5+$S$5+$V$5)&lt;$P$5+$S$5,"2","x"))))</f>
        <v>nw</v>
      </c>
      <c r="Q45" s="17" t="str" cm="1">
        <f t="array" ref="Q45">IF(OR(Q44="",Q44&lt;$P$6),"",IF(NETWORKDAYS.INTL(Q44,Q44,$B$88,holidays)=0,"nw",IF(MOD(NETWORKDAYS.INTL($P$6,Q44,$B$88,holidays)-1,$P$5+$S$5+$V$5)&lt;$P$5,"1",IF(MOD(NETWORKDAYS.INTL($P$6,Q44,$B$88,holidays)-1,$P$5+$S$5+$V$5)&lt;$P$5+$S$5,"2","x"))))</f>
        <v>2</v>
      </c>
      <c r="R45" s="17" t="str" cm="1">
        <f t="array" ref="R45">IF(OR(R44="",R44&lt;$P$6),"",IF(NETWORKDAYS.INTL(R44,R44,$B$88,holidays)=0,"nw",IF(MOD(NETWORKDAYS.INTL($P$6,R44,$B$88,holidays)-1,$P$5+$S$5+$V$5)&lt;$P$5,"1",IF(MOD(NETWORKDAYS.INTL($P$6,R44,$B$88,holidays)-1,$P$5+$S$5+$V$5)&lt;$P$5+$S$5,"2","x"))))</f>
        <v>x</v>
      </c>
      <c r="S45" s="17" t="str" cm="1">
        <f t="array" ref="S45">IF(OR(S44="",S44&lt;$P$6),"",IF(NETWORKDAYS.INTL(S44,S44,$B$88,holidays)=0,"nw",IF(MOD(NETWORKDAYS.INTL($P$6,S44,$B$88,holidays)-1,$P$5+$S$5+$V$5)&lt;$P$5,"1",IF(MOD(NETWORKDAYS.INTL($P$6,S44,$B$88,holidays)-1,$P$5+$S$5+$V$5)&lt;$P$5+$S$5,"2","x"))))</f>
        <v>x</v>
      </c>
      <c r="T45" s="17" t="str" cm="1">
        <f t="array" ref="T45">IF(OR(T44="",T44&lt;$P$6),"",IF(NETWORKDAYS.INTL(T44,T44,$B$88,holidays)=0,"nw",IF(MOD(NETWORKDAYS.INTL($P$6,T44,$B$88,holidays)-1,$P$5+$S$5+$V$5)&lt;$P$5,"1",IF(MOD(NETWORKDAYS.INTL($P$6,T44,$B$88,holidays)-1,$P$5+$S$5+$V$5)&lt;$P$5+$S$5,"2","x"))))</f>
        <v>1</v>
      </c>
      <c r="U45" s="17" t="str" cm="1">
        <f t="array" ref="U45">IF(OR(U44="",U44&lt;$P$6),"",IF(NETWORKDAYS.INTL(U44,U44,$B$88,holidays)=0,"nw",IF(MOD(NETWORKDAYS.INTL($P$6,U44,$B$88,holidays)-1,$P$5+$S$5+$V$5)&lt;$P$5,"1",IF(MOD(NETWORKDAYS.INTL($P$6,U44,$B$88,holidays)-1,$P$5+$S$5+$V$5)&lt;$P$5+$S$5,"2","x"))))</f>
        <v>1</v>
      </c>
      <c r="V45" s="17" t="str" cm="1">
        <f t="array" ref="V45">IF(OR(V44="",V44&lt;$P$6),"",IF(NETWORKDAYS.INTL(V44,V44,$B$88,holidays)=0,"nw",IF(MOD(NETWORKDAYS.INTL($P$6,V44,$B$88,holidays)-1,$P$5+$S$5+$V$5)&lt;$P$5,"1",IF(MOD(NETWORKDAYS.INTL($P$6,V44,$B$88,holidays)-1,$P$5+$S$5+$V$5)&lt;$P$5+$S$5,"2","x"))))</f>
        <v>nw</v>
      </c>
      <c r="W45" s="17" t="str" cm="1">
        <f t="array" ref="W45">IF(OR(W44="",W44&lt;$P$6),"",IF(NETWORKDAYS.INTL(W44,W44,$B$88,holidays)=0,"nw",IF(MOD(NETWORKDAYS.INTL($P$6,W44,$B$88,holidays)-1,$P$5+$S$5+$V$5)&lt;$P$5,"1",IF(MOD(NETWORKDAYS.INTL($P$6,W44,$B$88,holidays)-1,$P$5+$S$5+$V$5)&lt;$P$5+$S$5,"2","x"))))</f>
        <v>nw</v>
      </c>
      <c r="X45" s="17" t="str" cm="1">
        <f t="array" ref="X45">IF(OR(X44="",X44&lt;$P$6),"",IF(NETWORKDAYS.INTL(X44,X44,$B$88,holidays)=0,"nw",IF(MOD(NETWORKDAYS.INTL($P$6,X44,$B$88,holidays)-1,$P$5+$S$5+$V$5)&lt;$P$5,"1",IF(MOD(NETWORKDAYS.INTL($P$6,X44,$B$88,holidays)-1,$P$5+$S$5+$V$5)&lt;$P$5+$S$5,"2","x"))))</f>
        <v>2</v>
      </c>
      <c r="Y45" s="17" t="str" cm="1">
        <f t="array" ref="Y45">IF(OR(Y44="",Y44&lt;$P$6),"",IF(NETWORKDAYS.INTL(Y44,Y44,$B$88,holidays)=0,"nw",IF(MOD(NETWORKDAYS.INTL($P$6,Y44,$B$88,holidays)-1,$P$5+$S$5+$V$5)&lt;$P$5,"1",IF(MOD(NETWORKDAYS.INTL($P$6,Y44,$B$88,holidays)-1,$P$5+$S$5+$V$5)&lt;$P$5+$S$5,"2","x"))))</f>
        <v>2</v>
      </c>
      <c r="Z45" s="17" t="str" cm="1">
        <f t="array" ref="Z45">IF(OR(Z44="",Z44&lt;$P$6),"",IF(NETWORKDAYS.INTL(Z44,Z44,$B$88,holidays)=0,"nw",IF(MOD(NETWORKDAYS.INTL($P$6,Z44,$B$88,holidays)-1,$P$5+$S$5+$V$5)&lt;$P$5,"1",IF(MOD(NETWORKDAYS.INTL($P$6,Z44,$B$88,holidays)-1,$P$5+$S$5+$V$5)&lt;$P$5+$S$5,"2","x"))))</f>
        <v>x</v>
      </c>
      <c r="AA45" s="17" t="str" cm="1">
        <f t="array" ref="AA45">IF(OR(AA44="",AA44&lt;$P$6),"",IF(NETWORKDAYS.INTL(AA44,AA44,$B$88,holidays)=0,"nw",IF(MOD(NETWORKDAYS.INTL($P$6,AA44,$B$88,holidays)-1,$P$5+$S$5+$V$5)&lt;$P$5,"1",IF(MOD(NETWORKDAYS.INTL($P$6,AA44,$B$88,holidays)-1,$P$5+$S$5+$V$5)&lt;$P$5+$S$5,"2","x"))))</f>
        <v>x</v>
      </c>
      <c r="AB45" s="17" t="str" cm="1">
        <f t="array" ref="AB45">IF(OR(AB44="",AB44&lt;$P$6),"",IF(NETWORKDAYS.INTL(AB44,AB44,$B$88,holidays)=0,"nw",IF(MOD(NETWORKDAYS.INTL($P$6,AB44,$B$88,holidays)-1,$P$5+$S$5+$V$5)&lt;$P$5,"1",IF(MOD(NETWORKDAYS.INTL($P$6,AB44,$B$88,holidays)-1,$P$5+$S$5+$V$5)&lt;$P$5+$S$5,"2","x"))))</f>
        <v>1</v>
      </c>
      <c r="AC45" s="17" t="str" cm="1">
        <f t="array" ref="AC45">IF(OR(AC44="",AC44&lt;$P$6),"",IF(NETWORKDAYS.INTL(AC44,AC44,$B$88,holidays)=0,"nw",IF(MOD(NETWORKDAYS.INTL($P$6,AC44,$B$88,holidays)-1,$P$5+$S$5+$V$5)&lt;$P$5,"1",IF(MOD(NETWORKDAYS.INTL($P$6,AC44,$B$88,holidays)-1,$P$5+$S$5+$V$5)&lt;$P$5+$S$5,"2","x"))))</f>
        <v>nw</v>
      </c>
      <c r="AD45" s="17" t="str" cm="1">
        <f t="array" ref="AD45">IF(OR(AD44="",AD44&lt;$P$6),"",IF(NETWORKDAYS.INTL(AD44,AD44,$B$88,holidays)=0,"nw",IF(MOD(NETWORKDAYS.INTL($P$6,AD44,$B$88,holidays)-1,$P$5+$S$5+$V$5)&lt;$P$5,"1",IF(MOD(NETWORKDAYS.INTL($P$6,AD44,$B$88,holidays)-1,$P$5+$S$5+$V$5)&lt;$P$5+$S$5,"2","x"))))</f>
        <v>nw</v>
      </c>
      <c r="AE45" s="17" t="str" cm="1">
        <f t="array" ref="AE45">IF(OR(AE44="",AE44&lt;$P$6),"",IF(NETWORKDAYS.INTL(AE44,AE44,$B$88,holidays)=0,"nw",IF(MOD(NETWORKDAYS.INTL($P$6,AE44,$B$88,holidays)-1,$P$5+$S$5+$V$5)&lt;$P$5,"1",IF(MOD(NETWORKDAYS.INTL($P$6,AE44,$B$88,holidays)-1,$P$5+$S$5+$V$5)&lt;$P$5+$S$5,"2","x"))))</f>
        <v>1</v>
      </c>
      <c r="AF45" s="17" t="str" cm="1">
        <f t="array" ref="AF45">IF(OR(AF44="",AF44&lt;$P$6),"",IF(NETWORKDAYS.INTL(AF44,AF44,$B$88,holidays)=0,"nw",IF(MOD(NETWORKDAYS.INTL($P$6,AF44,$B$88,holidays)-1,$P$5+$S$5+$V$5)&lt;$P$5,"1",IF(MOD(NETWORKDAYS.INTL($P$6,AF44,$B$88,holidays)-1,$P$5+$S$5+$V$5)&lt;$P$5+$S$5,"2","x"))))</f>
        <v>2</v>
      </c>
      <c r="AG45" s="17" t="str" cm="1">
        <f t="array" ref="AG45">IF(OR(AG44="",AG44&lt;$P$6),"",IF(NETWORKDAYS.INTL(AG44,AG44,$B$88,holidays)=0,"nw",IF(MOD(NETWORKDAYS.INTL($P$6,AG44,$B$88,holidays)-1,$P$5+$S$5+$V$5)&lt;$P$5,"1",IF(MOD(NETWORKDAYS.INTL($P$6,AG44,$B$88,holidays)-1,$P$5+$S$5+$V$5)&lt;$P$5+$S$5,"2","x"))))</f>
        <v>2</v>
      </c>
      <c r="AH45" s="17" t="str" cm="1">
        <f t="array" ref="AH45">IF(OR(AH44="",AH44&lt;$P$6),"",IF(NETWORKDAYS.INTL(AH44,AH44,$B$88,holidays)=0,"nw",IF(MOD(NETWORKDAYS.INTL($P$6,AH44,$B$88,holidays)-1,$P$5+$S$5+$V$5)&lt;$P$5,"1",IF(MOD(NETWORKDAYS.INTL($P$6,AH44,$B$88,holidays)-1,$P$5+$S$5+$V$5)&lt;$P$5+$S$5,"2","x"))))</f>
        <v>x</v>
      </c>
      <c r="AI45" s="17" t="str" cm="1">
        <f t="array" ref="AI45">IF(OR(AI44="",AI44&lt;$P$6),"",IF(NETWORKDAYS.INTL(AI44,AI44,$B$88,holidays)=0,"nw",IF(MOD(NETWORKDAYS.INTL($P$6,AI44,$B$88,holidays)-1,$P$5+$S$5+$V$5)&lt;$P$5,"1",IF(MOD(NETWORKDAYS.INTL($P$6,AI44,$B$88,holidays)-1,$P$5+$S$5+$V$5)&lt;$P$5+$S$5,"2","x"))))</f>
        <v>x</v>
      </c>
      <c r="AJ45" s="17" t="str" cm="1">
        <f t="array" ref="AJ45">IF(OR(AJ44="",AJ44&lt;$P$6),"",IF(NETWORKDAYS.INTL(AJ44,AJ44,$B$88,holidays)=0,"nw",IF(MOD(NETWORKDAYS.INTL($P$6,AJ44,$B$88,holidays)-1,$P$5+$S$5+$V$5)&lt;$P$5,"1",IF(MOD(NETWORKDAYS.INTL($P$6,AJ44,$B$88,holidays)-1,$P$5+$S$5+$V$5)&lt;$P$5+$S$5,"2","x"))))</f>
        <v/>
      </c>
      <c r="AK45" s="17" t="str" cm="1">
        <f t="array" ref="AK45">IF(OR(AK44="",AK44&lt;$P$6),"",IF(NETWORKDAYS.INTL(AK44,AK44,$B$88,holidays)=0,"nw",IF(MOD(NETWORKDAYS.INTL($P$6,AK44,$B$88,holidays)-1,$P$5+$S$5+$V$5)&lt;$P$5,"1",IF(MOD(NETWORKDAYS.INTL($P$6,AK44,$B$88,holidays)-1,$P$5+$S$5+$V$5)&lt;$P$5+$S$5,"2","x"))))</f>
        <v/>
      </c>
      <c r="AL45" s="17" t="str" cm="1">
        <f t="array" ref="AL45">IF(OR(AL44="",AL44&lt;$P$6),"",IF(NETWORKDAYS.INTL(AL44,AL44,$B$88,holidays)=0,"nw",IF(MOD(NETWORKDAYS.INTL($P$6,AL44,$B$88,holidays)-1,$P$5+$S$5+$V$5)&lt;$P$5,"1",IF(MOD(NETWORKDAYS.INTL($P$6,AL44,$B$88,holidays)-1,$P$5+$S$5+$V$5)&lt;$P$5+$S$5,"2","x"))))</f>
        <v/>
      </c>
    </row>
    <row r="46" spans="1:38" ht="15.75" x14ac:dyDescent="0.35">
      <c r="A46" s="38" t="s">
        <v>48</v>
      </c>
      <c r="B46" s="33" t="str">
        <f>IF(OR(B44="",B44&lt;$AD$6),"",IF(MOD(B44-$AD$6,$AD$5)=0,"p",""))</f>
        <v/>
      </c>
      <c r="C46" s="33" t="str">
        <f t="shared" ref="C46:AL46" si="10">IF(OR(C44="",C44&lt;$AD$6),"",IF(MOD(C44-$AD$6,$AD$5)=0,"p",""))</f>
        <v/>
      </c>
      <c r="D46" s="33" t="str">
        <f t="shared" si="10"/>
        <v/>
      </c>
      <c r="E46" s="33" t="str">
        <f t="shared" si="10"/>
        <v/>
      </c>
      <c r="F46" s="33" t="str">
        <f t="shared" si="10"/>
        <v/>
      </c>
      <c r="G46" s="33" t="str">
        <f t="shared" si="10"/>
        <v/>
      </c>
      <c r="H46" s="33" t="str">
        <f t="shared" si="10"/>
        <v/>
      </c>
      <c r="I46" s="33" t="str">
        <f t="shared" si="10"/>
        <v/>
      </c>
      <c r="J46" s="33" t="str">
        <f t="shared" si="10"/>
        <v/>
      </c>
      <c r="K46" s="33" t="str">
        <f t="shared" si="10"/>
        <v/>
      </c>
      <c r="L46" s="33" t="str">
        <f t="shared" si="10"/>
        <v/>
      </c>
      <c r="M46" s="33" t="str">
        <f t="shared" si="10"/>
        <v/>
      </c>
      <c r="N46" s="33" t="str">
        <f t="shared" si="10"/>
        <v>p</v>
      </c>
      <c r="O46" s="33" t="str">
        <f t="shared" si="10"/>
        <v/>
      </c>
      <c r="P46" s="33" t="str">
        <f t="shared" si="10"/>
        <v/>
      </c>
      <c r="Q46" s="33" t="str">
        <f t="shared" si="10"/>
        <v/>
      </c>
      <c r="R46" s="33" t="str">
        <f t="shared" si="10"/>
        <v/>
      </c>
      <c r="S46" s="33" t="str">
        <f t="shared" si="10"/>
        <v/>
      </c>
      <c r="T46" s="33" t="str">
        <f t="shared" si="10"/>
        <v/>
      </c>
      <c r="U46" s="33" t="str">
        <f t="shared" si="10"/>
        <v/>
      </c>
      <c r="V46" s="33" t="str">
        <f t="shared" si="10"/>
        <v/>
      </c>
      <c r="W46" s="33" t="str">
        <f t="shared" si="10"/>
        <v/>
      </c>
      <c r="X46" s="33" t="str">
        <f t="shared" si="10"/>
        <v/>
      </c>
      <c r="Y46" s="33" t="str">
        <f t="shared" si="10"/>
        <v/>
      </c>
      <c r="Z46" s="33" t="str">
        <f t="shared" si="10"/>
        <v/>
      </c>
      <c r="AA46" s="33" t="str">
        <f t="shared" si="10"/>
        <v/>
      </c>
      <c r="AB46" s="33" t="str">
        <f t="shared" si="10"/>
        <v>p</v>
      </c>
      <c r="AC46" s="33" t="str">
        <f t="shared" si="10"/>
        <v/>
      </c>
      <c r="AD46" s="33" t="str">
        <f t="shared" si="10"/>
        <v/>
      </c>
      <c r="AE46" s="33" t="str">
        <f t="shared" si="10"/>
        <v/>
      </c>
      <c r="AF46" s="33" t="str">
        <f t="shared" si="10"/>
        <v/>
      </c>
      <c r="AG46" s="33" t="str">
        <f t="shared" si="10"/>
        <v/>
      </c>
      <c r="AH46" s="33" t="str">
        <f t="shared" si="10"/>
        <v/>
      </c>
      <c r="AI46" s="33" t="str">
        <f t="shared" si="10"/>
        <v/>
      </c>
      <c r="AJ46" s="33" t="str">
        <f t="shared" si="10"/>
        <v/>
      </c>
      <c r="AK46" s="33" t="str">
        <f t="shared" si="10"/>
        <v/>
      </c>
      <c r="AL46" s="33" t="str">
        <f t="shared" si="10"/>
        <v/>
      </c>
    </row>
    <row r="47" spans="1:38" ht="15.75" x14ac:dyDescent="0.35">
      <c r="A47" s="30"/>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row>
    <row r="48" spans="1:38" ht="15.75" x14ac:dyDescent="0.35">
      <c r="A48" s="32">
        <f>DATE(YEAR(A44+35),MONTH(A44+35),1)</f>
        <v>44835</v>
      </c>
      <c r="B48" s="27" t="str" cm="1">
        <f t="array" ref="B48">IF(MONTH($A48)&lt;&gt;MONTH($A48-WEEKDAY($A48,$C$6)+(COLUMN(B48)-COLUMN($B48)+1)),"",$A48-WEEKDAY($A48,$C$6)+(COLUMN(B48)-COLUMN($B48)+1))</f>
        <v/>
      </c>
      <c r="C48" s="27" t="str" cm="1">
        <f t="array" ref="C48">IF(MONTH($A48)&lt;&gt;MONTH($A48-WEEKDAY($A48,$C$6)+(COLUMN(C48)-COLUMN($B48)+1)),"",$A48-WEEKDAY($A48,$C$6)+(COLUMN(C48)-COLUMN($B48)+1))</f>
        <v/>
      </c>
      <c r="D48" s="27" t="str" cm="1">
        <f t="array" ref="D48">IF(MONTH($A48)&lt;&gt;MONTH($A48-WEEKDAY($A48,$C$6)+(COLUMN(D48)-COLUMN($B48)+1)),"",$A48-WEEKDAY($A48,$C$6)+(COLUMN(D48)-COLUMN($B48)+1))</f>
        <v/>
      </c>
      <c r="E48" s="27" t="str" cm="1">
        <f t="array" ref="E48">IF(MONTH($A48)&lt;&gt;MONTH($A48-WEEKDAY($A48,$C$6)+(COLUMN(E48)-COLUMN($B48)+1)),"",$A48-WEEKDAY($A48,$C$6)+(COLUMN(E48)-COLUMN($B48)+1))</f>
        <v/>
      </c>
      <c r="F48" s="27" t="str" cm="1">
        <f t="array" ref="F48">IF(MONTH($A48)&lt;&gt;MONTH($A48-WEEKDAY($A48,$C$6)+(COLUMN(F48)-COLUMN($B48)+1)),"",$A48-WEEKDAY($A48,$C$6)+(COLUMN(F48)-COLUMN($B48)+1))</f>
        <v/>
      </c>
      <c r="G48" s="27" t="str" cm="1">
        <f t="array" ref="G48">IF(MONTH($A48)&lt;&gt;MONTH($A48-WEEKDAY($A48,$C$6)+(COLUMN(G48)-COLUMN($B48)+1)),"",$A48-WEEKDAY($A48,$C$6)+(COLUMN(G48)-COLUMN($B48)+1))</f>
        <v/>
      </c>
      <c r="H48" s="27" cm="1">
        <f t="array" ref="H48">IF(MONTH($A48)&lt;&gt;MONTH($A48-WEEKDAY($A48,$C$6)+(COLUMN(H48)-COLUMN($B48)+1)),"",$A48-WEEKDAY($A48,$C$6)+(COLUMN(H48)-COLUMN($B48)+1))</f>
        <v>44835</v>
      </c>
      <c r="I48" s="27" cm="1">
        <f t="array" ref="I48">IF(MONTH($A48)&lt;&gt;MONTH($A48-WEEKDAY($A48,$C$6)+(COLUMN(I48)-COLUMN($B48)+1)),"",$A48-WEEKDAY($A48,$C$6)+(COLUMN(I48)-COLUMN($B48)+1))</f>
        <v>44836</v>
      </c>
      <c r="J48" s="27" cm="1">
        <f t="array" ref="J48">IF(MONTH($A48)&lt;&gt;MONTH($A48-WEEKDAY($A48,$C$6)+(COLUMN(J48)-COLUMN($B48)+1)),"",$A48-WEEKDAY($A48,$C$6)+(COLUMN(J48)-COLUMN($B48)+1))</f>
        <v>44837</v>
      </c>
      <c r="K48" s="27" cm="1">
        <f t="array" ref="K48">IF(MONTH($A48)&lt;&gt;MONTH($A48-WEEKDAY($A48,$C$6)+(COLUMN(K48)-COLUMN($B48)+1)),"",$A48-WEEKDAY($A48,$C$6)+(COLUMN(K48)-COLUMN($B48)+1))</f>
        <v>44838</v>
      </c>
      <c r="L48" s="27" cm="1">
        <f t="array" ref="L48">IF(MONTH($A48)&lt;&gt;MONTH($A48-WEEKDAY($A48,$C$6)+(COLUMN(L48)-COLUMN($B48)+1)),"",$A48-WEEKDAY($A48,$C$6)+(COLUMN(L48)-COLUMN($B48)+1))</f>
        <v>44839</v>
      </c>
      <c r="M48" s="27" cm="1">
        <f t="array" ref="M48">IF(MONTH($A48)&lt;&gt;MONTH($A48-WEEKDAY($A48,$C$6)+(COLUMN(M48)-COLUMN($B48)+1)),"",$A48-WEEKDAY($A48,$C$6)+(COLUMN(M48)-COLUMN($B48)+1))</f>
        <v>44840</v>
      </c>
      <c r="N48" s="27" cm="1">
        <f t="array" ref="N48">IF(MONTH($A48)&lt;&gt;MONTH($A48-WEEKDAY($A48,$C$6)+(COLUMN(N48)-COLUMN($B48)+1)),"",$A48-WEEKDAY($A48,$C$6)+(COLUMN(N48)-COLUMN($B48)+1))</f>
        <v>44841</v>
      </c>
      <c r="O48" s="27" cm="1">
        <f t="array" ref="O48">IF(MONTH($A48)&lt;&gt;MONTH($A48-WEEKDAY($A48,$C$6)+(COLUMN(O48)-COLUMN($B48)+1)),"",$A48-WEEKDAY($A48,$C$6)+(COLUMN(O48)-COLUMN($B48)+1))</f>
        <v>44842</v>
      </c>
      <c r="P48" s="27" cm="1">
        <f t="array" ref="P48">IF(MONTH($A48)&lt;&gt;MONTH($A48-WEEKDAY($A48,$C$6)+(COLUMN(P48)-COLUMN($B48)+1)),"",$A48-WEEKDAY($A48,$C$6)+(COLUMN(P48)-COLUMN($B48)+1))</f>
        <v>44843</v>
      </c>
      <c r="Q48" s="27" cm="1">
        <f t="array" ref="Q48">IF(MONTH($A48)&lt;&gt;MONTH($A48-WEEKDAY($A48,$C$6)+(COLUMN(Q48)-COLUMN($B48)+1)),"",$A48-WEEKDAY($A48,$C$6)+(COLUMN(Q48)-COLUMN($B48)+1))</f>
        <v>44844</v>
      </c>
      <c r="R48" s="27" cm="1">
        <f t="array" ref="R48">IF(MONTH($A48)&lt;&gt;MONTH($A48-WEEKDAY($A48,$C$6)+(COLUMN(R48)-COLUMN($B48)+1)),"",$A48-WEEKDAY($A48,$C$6)+(COLUMN(R48)-COLUMN($B48)+1))</f>
        <v>44845</v>
      </c>
      <c r="S48" s="27" cm="1">
        <f t="array" ref="S48">IF(MONTH($A48)&lt;&gt;MONTH($A48-WEEKDAY($A48,$C$6)+(COLUMN(S48)-COLUMN($B48)+1)),"",$A48-WEEKDAY($A48,$C$6)+(COLUMN(S48)-COLUMN($B48)+1))</f>
        <v>44846</v>
      </c>
      <c r="T48" s="27" cm="1">
        <f t="array" ref="T48">IF(MONTH($A48)&lt;&gt;MONTH($A48-WEEKDAY($A48,$C$6)+(COLUMN(T48)-COLUMN($B48)+1)),"",$A48-WEEKDAY($A48,$C$6)+(COLUMN(T48)-COLUMN($B48)+1))</f>
        <v>44847</v>
      </c>
      <c r="U48" s="27" cm="1">
        <f t="array" ref="U48">IF(MONTH($A48)&lt;&gt;MONTH($A48-WEEKDAY($A48,$C$6)+(COLUMN(U48)-COLUMN($B48)+1)),"",$A48-WEEKDAY($A48,$C$6)+(COLUMN(U48)-COLUMN($B48)+1))</f>
        <v>44848</v>
      </c>
      <c r="V48" s="27" cm="1">
        <f t="array" ref="V48">IF(MONTH($A48)&lt;&gt;MONTH($A48-WEEKDAY($A48,$C$6)+(COLUMN(V48)-COLUMN($B48)+1)),"",$A48-WEEKDAY($A48,$C$6)+(COLUMN(V48)-COLUMN($B48)+1))</f>
        <v>44849</v>
      </c>
      <c r="W48" s="27" cm="1">
        <f t="array" ref="W48">IF(MONTH($A48)&lt;&gt;MONTH($A48-WEEKDAY($A48,$C$6)+(COLUMN(W48)-COLUMN($B48)+1)),"",$A48-WEEKDAY($A48,$C$6)+(COLUMN(W48)-COLUMN($B48)+1))</f>
        <v>44850</v>
      </c>
      <c r="X48" s="27" cm="1">
        <f t="array" ref="X48">IF(MONTH($A48)&lt;&gt;MONTH($A48-WEEKDAY($A48,$C$6)+(COLUMN(X48)-COLUMN($B48)+1)),"",$A48-WEEKDAY($A48,$C$6)+(COLUMN(X48)-COLUMN($B48)+1))</f>
        <v>44851</v>
      </c>
      <c r="Y48" s="27" cm="1">
        <f t="array" ref="Y48">IF(MONTH($A48)&lt;&gt;MONTH($A48-WEEKDAY($A48,$C$6)+(COLUMN(Y48)-COLUMN($B48)+1)),"",$A48-WEEKDAY($A48,$C$6)+(COLUMN(Y48)-COLUMN($B48)+1))</f>
        <v>44852</v>
      </c>
      <c r="Z48" s="27" cm="1">
        <f t="array" ref="Z48">IF(MONTH($A48)&lt;&gt;MONTH($A48-WEEKDAY($A48,$C$6)+(COLUMN(Z48)-COLUMN($B48)+1)),"",$A48-WEEKDAY($A48,$C$6)+(COLUMN(Z48)-COLUMN($B48)+1))</f>
        <v>44853</v>
      </c>
      <c r="AA48" s="27" cm="1">
        <f t="array" ref="AA48">IF(MONTH($A48)&lt;&gt;MONTH($A48-WEEKDAY($A48,$C$6)+(COLUMN(AA48)-COLUMN($B48)+1)),"",$A48-WEEKDAY($A48,$C$6)+(COLUMN(AA48)-COLUMN($B48)+1))</f>
        <v>44854</v>
      </c>
      <c r="AB48" s="27" cm="1">
        <f t="array" ref="AB48">IF(MONTH($A48)&lt;&gt;MONTH($A48-WEEKDAY($A48,$C$6)+(COLUMN(AB48)-COLUMN($B48)+1)),"",$A48-WEEKDAY($A48,$C$6)+(COLUMN(AB48)-COLUMN($B48)+1))</f>
        <v>44855</v>
      </c>
      <c r="AC48" s="27" cm="1">
        <f t="array" ref="AC48">IF(MONTH($A48)&lt;&gt;MONTH($A48-WEEKDAY($A48,$C$6)+(COLUMN(AC48)-COLUMN($B48)+1)),"",$A48-WEEKDAY($A48,$C$6)+(COLUMN(AC48)-COLUMN($B48)+1))</f>
        <v>44856</v>
      </c>
      <c r="AD48" s="27" cm="1">
        <f t="array" ref="AD48">IF(MONTH($A48)&lt;&gt;MONTH($A48-WEEKDAY($A48,$C$6)+(COLUMN(AD48)-COLUMN($B48)+1)),"",$A48-WEEKDAY($A48,$C$6)+(COLUMN(AD48)-COLUMN($B48)+1))</f>
        <v>44857</v>
      </c>
      <c r="AE48" s="27" cm="1">
        <f t="array" ref="AE48">IF(MONTH($A48)&lt;&gt;MONTH($A48-WEEKDAY($A48,$C$6)+(COLUMN(AE48)-COLUMN($B48)+1)),"",$A48-WEEKDAY($A48,$C$6)+(COLUMN(AE48)-COLUMN($B48)+1))</f>
        <v>44858</v>
      </c>
      <c r="AF48" s="27" cm="1">
        <f t="array" ref="AF48">IF(MONTH($A48)&lt;&gt;MONTH($A48-WEEKDAY($A48,$C$6)+(COLUMN(AF48)-COLUMN($B48)+1)),"",$A48-WEEKDAY($A48,$C$6)+(COLUMN(AF48)-COLUMN($B48)+1))</f>
        <v>44859</v>
      </c>
      <c r="AG48" s="27" cm="1">
        <f t="array" ref="AG48">IF(MONTH($A48)&lt;&gt;MONTH($A48-WEEKDAY($A48,$C$6)+(COLUMN(AG48)-COLUMN($B48)+1)),"",$A48-WEEKDAY($A48,$C$6)+(COLUMN(AG48)-COLUMN($B48)+1))</f>
        <v>44860</v>
      </c>
      <c r="AH48" s="27" cm="1">
        <f t="array" ref="AH48">IF(MONTH($A48)&lt;&gt;MONTH($A48-WEEKDAY($A48,$C$6)+(COLUMN(AH48)-COLUMN($B48)+1)),"",$A48-WEEKDAY($A48,$C$6)+(COLUMN(AH48)-COLUMN($B48)+1))</f>
        <v>44861</v>
      </c>
      <c r="AI48" s="27" cm="1">
        <f t="array" ref="AI48">IF(MONTH($A48)&lt;&gt;MONTH($A48-WEEKDAY($A48,$C$6)+(COLUMN(AI48)-COLUMN($B48)+1)),"",$A48-WEEKDAY($A48,$C$6)+(COLUMN(AI48)-COLUMN($B48)+1))</f>
        <v>44862</v>
      </c>
      <c r="AJ48" s="27" cm="1">
        <f t="array" ref="AJ48">IF(MONTH($A48)&lt;&gt;MONTH($A48-WEEKDAY($A48,$C$6)+(COLUMN(AJ48)-COLUMN($B48)+1)),"",$A48-WEEKDAY($A48,$C$6)+(COLUMN(AJ48)-COLUMN($B48)+1))</f>
        <v>44863</v>
      </c>
      <c r="AK48" s="27" cm="1">
        <f t="array" ref="AK48">IF(MONTH($A48)&lt;&gt;MONTH($A48-WEEKDAY($A48,$C$6)+(COLUMN(AK48)-COLUMN($B48)+1)),"",$A48-WEEKDAY($A48,$C$6)+(COLUMN(AK48)-COLUMN($B48)+1))</f>
        <v>44864</v>
      </c>
      <c r="AL48" s="27" cm="1">
        <f t="array" ref="AL48">IF(MONTH($A48)&lt;&gt;MONTH($A48-WEEKDAY($A48,$C$6)+(COLUMN(AL48)-COLUMN($B48)+1)),"",$A48-WEEKDAY($A48,$C$6)+(COLUMN(AL48)-COLUMN($B48)+1))</f>
        <v>44865</v>
      </c>
    </row>
    <row r="49" spans="1:38" ht="15.75" x14ac:dyDescent="0.35">
      <c r="A49" s="34" t="s">
        <v>49</v>
      </c>
      <c r="B49" s="17" t="str" cm="1">
        <f t="array" ref="B49">IF(OR(B48="",B48&lt;$P$6),"",IF(NETWORKDAYS.INTL(B48,B48,$B$88,holidays)=0,"nw",IF(MOD(NETWORKDAYS.INTL($P$6,B48,$B$88,holidays)-1,$P$5+$S$5+$V$5)&lt;$P$5,"1",IF(MOD(NETWORKDAYS.INTL($P$6,B48,$B$88,holidays)-1,$P$5+$S$5+$V$5)&lt;$P$5+$S$5,"2","x"))))</f>
        <v/>
      </c>
      <c r="C49" s="17" t="str" cm="1">
        <f t="array" ref="C49">IF(OR(C48="",C48&lt;$P$6),"",IF(NETWORKDAYS.INTL(C48,C48,$B$88,holidays)=0,"nw",IF(MOD(NETWORKDAYS.INTL($P$6,C48,$B$88,holidays)-1,$P$5+$S$5+$V$5)&lt;$P$5,"1",IF(MOD(NETWORKDAYS.INTL($P$6,C48,$B$88,holidays)-1,$P$5+$S$5+$V$5)&lt;$P$5+$S$5,"2","x"))))</f>
        <v/>
      </c>
      <c r="D49" s="17" t="str" cm="1">
        <f t="array" ref="D49">IF(OR(D48="",D48&lt;$P$6),"",IF(NETWORKDAYS.INTL(D48,D48,$B$88,holidays)=0,"nw",IF(MOD(NETWORKDAYS.INTL($P$6,D48,$B$88,holidays)-1,$P$5+$S$5+$V$5)&lt;$P$5,"1",IF(MOD(NETWORKDAYS.INTL($P$6,D48,$B$88,holidays)-1,$P$5+$S$5+$V$5)&lt;$P$5+$S$5,"2","x"))))</f>
        <v/>
      </c>
      <c r="E49" s="17" t="str" cm="1">
        <f t="array" ref="E49">IF(OR(E48="",E48&lt;$P$6),"",IF(NETWORKDAYS.INTL(E48,E48,$B$88,holidays)=0,"nw",IF(MOD(NETWORKDAYS.INTL($P$6,E48,$B$88,holidays)-1,$P$5+$S$5+$V$5)&lt;$P$5,"1",IF(MOD(NETWORKDAYS.INTL($P$6,E48,$B$88,holidays)-1,$P$5+$S$5+$V$5)&lt;$P$5+$S$5,"2","x"))))</f>
        <v/>
      </c>
      <c r="F49" s="17" t="str" cm="1">
        <f t="array" ref="F49">IF(OR(F48="",F48&lt;$P$6),"",IF(NETWORKDAYS.INTL(F48,F48,$B$88,holidays)=0,"nw",IF(MOD(NETWORKDAYS.INTL($P$6,F48,$B$88,holidays)-1,$P$5+$S$5+$V$5)&lt;$P$5,"1",IF(MOD(NETWORKDAYS.INTL($P$6,F48,$B$88,holidays)-1,$P$5+$S$5+$V$5)&lt;$P$5+$S$5,"2","x"))))</f>
        <v/>
      </c>
      <c r="G49" s="17" t="str" cm="1">
        <f t="array" ref="G49">IF(OR(G48="",G48&lt;$P$6),"",IF(NETWORKDAYS.INTL(G48,G48,$B$88,holidays)=0,"nw",IF(MOD(NETWORKDAYS.INTL($P$6,G48,$B$88,holidays)-1,$P$5+$S$5+$V$5)&lt;$P$5,"1",IF(MOD(NETWORKDAYS.INTL($P$6,G48,$B$88,holidays)-1,$P$5+$S$5+$V$5)&lt;$P$5+$S$5,"2","x"))))</f>
        <v/>
      </c>
      <c r="H49" s="17" t="str" cm="1">
        <f t="array" ref="H49">IF(OR(H48="",H48&lt;$P$6),"",IF(NETWORKDAYS.INTL(H48,H48,$B$88,holidays)=0,"nw",IF(MOD(NETWORKDAYS.INTL($P$6,H48,$B$88,holidays)-1,$P$5+$S$5+$V$5)&lt;$P$5,"1",IF(MOD(NETWORKDAYS.INTL($P$6,H48,$B$88,holidays)-1,$P$5+$S$5+$V$5)&lt;$P$5+$S$5,"2","x"))))</f>
        <v>nw</v>
      </c>
      <c r="I49" s="17" t="str" cm="1">
        <f t="array" ref="I49">IF(OR(I48="",I48&lt;$P$6),"",IF(NETWORKDAYS.INTL(I48,I48,$B$88,holidays)=0,"nw",IF(MOD(NETWORKDAYS.INTL($P$6,I48,$B$88,holidays)-1,$P$5+$S$5+$V$5)&lt;$P$5,"1",IF(MOD(NETWORKDAYS.INTL($P$6,I48,$B$88,holidays)-1,$P$5+$S$5+$V$5)&lt;$P$5+$S$5,"2","x"))))</f>
        <v>nw</v>
      </c>
      <c r="J49" s="17" t="str" cm="1">
        <f t="array" ref="J49">IF(OR(J48="",J48&lt;$P$6),"",IF(NETWORKDAYS.INTL(J48,J48,$B$88,holidays)=0,"nw",IF(MOD(NETWORKDAYS.INTL($P$6,J48,$B$88,holidays)-1,$P$5+$S$5+$V$5)&lt;$P$5,"1",IF(MOD(NETWORKDAYS.INTL($P$6,J48,$B$88,holidays)-1,$P$5+$S$5+$V$5)&lt;$P$5+$S$5,"2","x"))))</f>
        <v>1</v>
      </c>
      <c r="K49" s="17" t="str" cm="1">
        <f t="array" ref="K49">IF(OR(K48="",K48&lt;$P$6),"",IF(NETWORKDAYS.INTL(K48,K48,$B$88,holidays)=0,"nw",IF(MOD(NETWORKDAYS.INTL($P$6,K48,$B$88,holidays)-1,$P$5+$S$5+$V$5)&lt;$P$5,"1",IF(MOD(NETWORKDAYS.INTL($P$6,K48,$B$88,holidays)-1,$P$5+$S$5+$V$5)&lt;$P$5+$S$5,"2","x"))))</f>
        <v>1</v>
      </c>
      <c r="L49" s="17" t="str" cm="1">
        <f t="array" ref="L49">IF(OR(L48="",L48&lt;$P$6),"",IF(NETWORKDAYS.INTL(L48,L48,$B$88,holidays)=0,"nw",IF(MOD(NETWORKDAYS.INTL($P$6,L48,$B$88,holidays)-1,$P$5+$S$5+$V$5)&lt;$P$5,"1",IF(MOD(NETWORKDAYS.INTL($P$6,L48,$B$88,holidays)-1,$P$5+$S$5+$V$5)&lt;$P$5+$S$5,"2","x"))))</f>
        <v>2</v>
      </c>
      <c r="M49" s="17" t="str" cm="1">
        <f t="array" ref="M49">IF(OR(M48="",M48&lt;$P$6),"",IF(NETWORKDAYS.INTL(M48,M48,$B$88,holidays)=0,"nw",IF(MOD(NETWORKDAYS.INTL($P$6,M48,$B$88,holidays)-1,$P$5+$S$5+$V$5)&lt;$P$5,"1",IF(MOD(NETWORKDAYS.INTL($P$6,M48,$B$88,holidays)-1,$P$5+$S$5+$V$5)&lt;$P$5+$S$5,"2","x"))))</f>
        <v>2</v>
      </c>
      <c r="N49" s="17" t="str" cm="1">
        <f t="array" ref="N49">IF(OR(N48="",N48&lt;$P$6),"",IF(NETWORKDAYS.INTL(N48,N48,$B$88,holidays)=0,"nw",IF(MOD(NETWORKDAYS.INTL($P$6,N48,$B$88,holidays)-1,$P$5+$S$5+$V$5)&lt;$P$5,"1",IF(MOD(NETWORKDAYS.INTL($P$6,N48,$B$88,holidays)-1,$P$5+$S$5+$V$5)&lt;$P$5+$S$5,"2","x"))))</f>
        <v>x</v>
      </c>
      <c r="O49" s="17" t="str" cm="1">
        <f t="array" ref="O49">IF(OR(O48="",O48&lt;$P$6),"",IF(NETWORKDAYS.INTL(O48,O48,$B$88,holidays)=0,"nw",IF(MOD(NETWORKDAYS.INTL($P$6,O48,$B$88,holidays)-1,$P$5+$S$5+$V$5)&lt;$P$5,"1",IF(MOD(NETWORKDAYS.INTL($P$6,O48,$B$88,holidays)-1,$P$5+$S$5+$V$5)&lt;$P$5+$S$5,"2","x"))))</f>
        <v>nw</v>
      </c>
      <c r="P49" s="17" t="str" cm="1">
        <f t="array" ref="P49">IF(OR(P48="",P48&lt;$P$6),"",IF(NETWORKDAYS.INTL(P48,P48,$B$88,holidays)=0,"nw",IF(MOD(NETWORKDAYS.INTL($P$6,P48,$B$88,holidays)-1,$P$5+$S$5+$V$5)&lt;$P$5,"1",IF(MOD(NETWORKDAYS.INTL($P$6,P48,$B$88,holidays)-1,$P$5+$S$5+$V$5)&lt;$P$5+$S$5,"2","x"))))</f>
        <v>nw</v>
      </c>
      <c r="Q49" s="17" t="str" cm="1">
        <f t="array" ref="Q49">IF(OR(Q48="",Q48&lt;$P$6),"",IF(NETWORKDAYS.INTL(Q48,Q48,$B$88,holidays)=0,"nw",IF(MOD(NETWORKDAYS.INTL($P$6,Q48,$B$88,holidays)-1,$P$5+$S$5+$V$5)&lt;$P$5,"1",IF(MOD(NETWORKDAYS.INTL($P$6,Q48,$B$88,holidays)-1,$P$5+$S$5+$V$5)&lt;$P$5+$S$5,"2","x"))))</f>
        <v>nw</v>
      </c>
      <c r="R49" s="17" t="str" cm="1">
        <f t="array" ref="R49">IF(OR(R48="",R48&lt;$P$6),"",IF(NETWORKDAYS.INTL(R48,R48,$B$88,holidays)=0,"nw",IF(MOD(NETWORKDAYS.INTL($P$6,R48,$B$88,holidays)-1,$P$5+$S$5+$V$5)&lt;$P$5,"1",IF(MOD(NETWORKDAYS.INTL($P$6,R48,$B$88,holidays)-1,$P$5+$S$5+$V$5)&lt;$P$5+$S$5,"2","x"))))</f>
        <v>x</v>
      </c>
      <c r="S49" s="17" t="str" cm="1">
        <f t="array" ref="S49">IF(OR(S48="",S48&lt;$P$6),"",IF(NETWORKDAYS.INTL(S48,S48,$B$88,holidays)=0,"nw",IF(MOD(NETWORKDAYS.INTL($P$6,S48,$B$88,holidays)-1,$P$5+$S$5+$V$5)&lt;$P$5,"1",IF(MOD(NETWORKDAYS.INTL($P$6,S48,$B$88,holidays)-1,$P$5+$S$5+$V$5)&lt;$P$5+$S$5,"2","x"))))</f>
        <v>1</v>
      </c>
      <c r="T49" s="17" t="str" cm="1">
        <f t="array" ref="T49">IF(OR(T48="",T48&lt;$P$6),"",IF(NETWORKDAYS.INTL(T48,T48,$B$88,holidays)=0,"nw",IF(MOD(NETWORKDAYS.INTL($P$6,T48,$B$88,holidays)-1,$P$5+$S$5+$V$5)&lt;$P$5,"1",IF(MOD(NETWORKDAYS.INTL($P$6,T48,$B$88,holidays)-1,$P$5+$S$5+$V$5)&lt;$P$5+$S$5,"2","x"))))</f>
        <v>1</v>
      </c>
      <c r="U49" s="17" t="str" cm="1">
        <f t="array" ref="U49">IF(OR(U48="",U48&lt;$P$6),"",IF(NETWORKDAYS.INTL(U48,U48,$B$88,holidays)=0,"nw",IF(MOD(NETWORKDAYS.INTL($P$6,U48,$B$88,holidays)-1,$P$5+$S$5+$V$5)&lt;$P$5,"1",IF(MOD(NETWORKDAYS.INTL($P$6,U48,$B$88,holidays)-1,$P$5+$S$5+$V$5)&lt;$P$5+$S$5,"2","x"))))</f>
        <v>2</v>
      </c>
      <c r="V49" s="17" t="str" cm="1">
        <f t="array" ref="V49">IF(OR(V48="",V48&lt;$P$6),"",IF(NETWORKDAYS.INTL(V48,V48,$B$88,holidays)=0,"nw",IF(MOD(NETWORKDAYS.INTL($P$6,V48,$B$88,holidays)-1,$P$5+$S$5+$V$5)&lt;$P$5,"1",IF(MOD(NETWORKDAYS.INTL($P$6,V48,$B$88,holidays)-1,$P$5+$S$5+$V$5)&lt;$P$5+$S$5,"2","x"))))</f>
        <v>nw</v>
      </c>
      <c r="W49" s="17" t="str" cm="1">
        <f t="array" ref="W49">IF(OR(W48="",W48&lt;$P$6),"",IF(NETWORKDAYS.INTL(W48,W48,$B$88,holidays)=0,"nw",IF(MOD(NETWORKDAYS.INTL($P$6,W48,$B$88,holidays)-1,$P$5+$S$5+$V$5)&lt;$P$5,"1",IF(MOD(NETWORKDAYS.INTL($P$6,W48,$B$88,holidays)-1,$P$5+$S$5+$V$5)&lt;$P$5+$S$5,"2","x"))))</f>
        <v>nw</v>
      </c>
      <c r="X49" s="17" t="str" cm="1">
        <f t="array" ref="X49">IF(OR(X48="",X48&lt;$P$6),"",IF(NETWORKDAYS.INTL(X48,X48,$B$88,holidays)=0,"nw",IF(MOD(NETWORKDAYS.INTL($P$6,X48,$B$88,holidays)-1,$P$5+$S$5+$V$5)&lt;$P$5,"1",IF(MOD(NETWORKDAYS.INTL($P$6,X48,$B$88,holidays)-1,$P$5+$S$5+$V$5)&lt;$P$5+$S$5,"2","x"))))</f>
        <v>2</v>
      </c>
      <c r="Y49" s="17" t="str" cm="1">
        <f t="array" ref="Y49">IF(OR(Y48="",Y48&lt;$P$6),"",IF(NETWORKDAYS.INTL(Y48,Y48,$B$88,holidays)=0,"nw",IF(MOD(NETWORKDAYS.INTL($P$6,Y48,$B$88,holidays)-1,$P$5+$S$5+$V$5)&lt;$P$5,"1",IF(MOD(NETWORKDAYS.INTL($P$6,Y48,$B$88,holidays)-1,$P$5+$S$5+$V$5)&lt;$P$5+$S$5,"2","x"))))</f>
        <v>x</v>
      </c>
      <c r="Z49" s="17" t="str" cm="1">
        <f t="array" ref="Z49">IF(OR(Z48="",Z48&lt;$P$6),"",IF(NETWORKDAYS.INTL(Z48,Z48,$B$88,holidays)=0,"nw",IF(MOD(NETWORKDAYS.INTL($P$6,Z48,$B$88,holidays)-1,$P$5+$S$5+$V$5)&lt;$P$5,"1",IF(MOD(NETWORKDAYS.INTL($P$6,Z48,$B$88,holidays)-1,$P$5+$S$5+$V$5)&lt;$P$5+$S$5,"2","x"))))</f>
        <v>x</v>
      </c>
      <c r="AA49" s="17" t="str" cm="1">
        <f t="array" ref="AA49">IF(OR(AA48="",AA48&lt;$P$6),"",IF(NETWORKDAYS.INTL(AA48,AA48,$B$88,holidays)=0,"nw",IF(MOD(NETWORKDAYS.INTL($P$6,AA48,$B$88,holidays)-1,$P$5+$S$5+$V$5)&lt;$P$5,"1",IF(MOD(NETWORKDAYS.INTL($P$6,AA48,$B$88,holidays)-1,$P$5+$S$5+$V$5)&lt;$P$5+$S$5,"2","x"))))</f>
        <v>1</v>
      </c>
      <c r="AB49" s="17" t="str" cm="1">
        <f t="array" ref="AB49">IF(OR(AB48="",AB48&lt;$P$6),"",IF(NETWORKDAYS.INTL(AB48,AB48,$B$88,holidays)=0,"nw",IF(MOD(NETWORKDAYS.INTL($P$6,AB48,$B$88,holidays)-1,$P$5+$S$5+$V$5)&lt;$P$5,"1",IF(MOD(NETWORKDAYS.INTL($P$6,AB48,$B$88,holidays)-1,$P$5+$S$5+$V$5)&lt;$P$5+$S$5,"2","x"))))</f>
        <v>1</v>
      </c>
      <c r="AC49" s="17" t="str" cm="1">
        <f t="array" ref="AC49">IF(OR(AC48="",AC48&lt;$P$6),"",IF(NETWORKDAYS.INTL(AC48,AC48,$B$88,holidays)=0,"nw",IF(MOD(NETWORKDAYS.INTL($P$6,AC48,$B$88,holidays)-1,$P$5+$S$5+$V$5)&lt;$P$5,"1",IF(MOD(NETWORKDAYS.INTL($P$6,AC48,$B$88,holidays)-1,$P$5+$S$5+$V$5)&lt;$P$5+$S$5,"2","x"))))</f>
        <v>nw</v>
      </c>
      <c r="AD49" s="17" t="str" cm="1">
        <f t="array" ref="AD49">IF(OR(AD48="",AD48&lt;$P$6),"",IF(NETWORKDAYS.INTL(AD48,AD48,$B$88,holidays)=0,"nw",IF(MOD(NETWORKDAYS.INTL($P$6,AD48,$B$88,holidays)-1,$P$5+$S$5+$V$5)&lt;$P$5,"1",IF(MOD(NETWORKDAYS.INTL($P$6,AD48,$B$88,holidays)-1,$P$5+$S$5+$V$5)&lt;$P$5+$S$5,"2","x"))))</f>
        <v>nw</v>
      </c>
      <c r="AE49" s="17" t="str" cm="1">
        <f t="array" ref="AE49">IF(OR(AE48="",AE48&lt;$P$6),"",IF(NETWORKDAYS.INTL(AE48,AE48,$B$88,holidays)=0,"nw",IF(MOD(NETWORKDAYS.INTL($P$6,AE48,$B$88,holidays)-1,$P$5+$S$5+$V$5)&lt;$P$5,"1",IF(MOD(NETWORKDAYS.INTL($P$6,AE48,$B$88,holidays)-1,$P$5+$S$5+$V$5)&lt;$P$5+$S$5,"2","x"))))</f>
        <v>2</v>
      </c>
      <c r="AF49" s="17" t="str" cm="1">
        <f t="array" ref="AF49">IF(OR(AF48="",AF48&lt;$P$6),"",IF(NETWORKDAYS.INTL(AF48,AF48,$B$88,holidays)=0,"nw",IF(MOD(NETWORKDAYS.INTL($P$6,AF48,$B$88,holidays)-1,$P$5+$S$5+$V$5)&lt;$P$5,"1",IF(MOD(NETWORKDAYS.INTL($P$6,AF48,$B$88,holidays)-1,$P$5+$S$5+$V$5)&lt;$P$5+$S$5,"2","x"))))</f>
        <v>2</v>
      </c>
      <c r="AG49" s="17" t="str" cm="1">
        <f t="array" ref="AG49">IF(OR(AG48="",AG48&lt;$P$6),"",IF(NETWORKDAYS.INTL(AG48,AG48,$B$88,holidays)=0,"nw",IF(MOD(NETWORKDAYS.INTL($P$6,AG48,$B$88,holidays)-1,$P$5+$S$5+$V$5)&lt;$P$5,"1",IF(MOD(NETWORKDAYS.INTL($P$6,AG48,$B$88,holidays)-1,$P$5+$S$5+$V$5)&lt;$P$5+$S$5,"2","x"))))</f>
        <v>x</v>
      </c>
      <c r="AH49" s="17" t="str" cm="1">
        <f t="array" ref="AH49">IF(OR(AH48="",AH48&lt;$P$6),"",IF(NETWORKDAYS.INTL(AH48,AH48,$B$88,holidays)=0,"nw",IF(MOD(NETWORKDAYS.INTL($P$6,AH48,$B$88,holidays)-1,$P$5+$S$5+$V$5)&lt;$P$5,"1",IF(MOD(NETWORKDAYS.INTL($P$6,AH48,$B$88,holidays)-1,$P$5+$S$5+$V$5)&lt;$P$5+$S$5,"2","x"))))</f>
        <v>x</v>
      </c>
      <c r="AI49" s="17" t="str" cm="1">
        <f t="array" ref="AI49">IF(OR(AI48="",AI48&lt;$P$6),"",IF(NETWORKDAYS.INTL(AI48,AI48,$B$88,holidays)=0,"nw",IF(MOD(NETWORKDAYS.INTL($P$6,AI48,$B$88,holidays)-1,$P$5+$S$5+$V$5)&lt;$P$5,"1",IF(MOD(NETWORKDAYS.INTL($P$6,AI48,$B$88,holidays)-1,$P$5+$S$5+$V$5)&lt;$P$5+$S$5,"2","x"))))</f>
        <v>1</v>
      </c>
      <c r="AJ49" s="17" t="str" cm="1">
        <f t="array" ref="AJ49">IF(OR(AJ48="",AJ48&lt;$P$6),"",IF(NETWORKDAYS.INTL(AJ48,AJ48,$B$88,holidays)=0,"nw",IF(MOD(NETWORKDAYS.INTL($P$6,AJ48,$B$88,holidays)-1,$P$5+$S$5+$V$5)&lt;$P$5,"1",IF(MOD(NETWORKDAYS.INTL($P$6,AJ48,$B$88,holidays)-1,$P$5+$S$5+$V$5)&lt;$P$5+$S$5,"2","x"))))</f>
        <v>nw</v>
      </c>
      <c r="AK49" s="17" t="str" cm="1">
        <f t="array" ref="AK49">IF(OR(AK48="",AK48&lt;$P$6),"",IF(NETWORKDAYS.INTL(AK48,AK48,$B$88,holidays)=0,"nw",IF(MOD(NETWORKDAYS.INTL($P$6,AK48,$B$88,holidays)-1,$P$5+$S$5+$V$5)&lt;$P$5,"1",IF(MOD(NETWORKDAYS.INTL($P$6,AK48,$B$88,holidays)-1,$P$5+$S$5+$V$5)&lt;$P$5+$S$5,"2","x"))))</f>
        <v>nw</v>
      </c>
      <c r="AL49" s="17" t="str" cm="1">
        <f t="array" ref="AL49">IF(OR(AL48="",AL48&lt;$P$6),"",IF(NETWORKDAYS.INTL(AL48,AL48,$B$88,holidays)=0,"nw",IF(MOD(NETWORKDAYS.INTL($P$6,AL48,$B$88,holidays)-1,$P$5+$S$5+$V$5)&lt;$P$5,"1",IF(MOD(NETWORKDAYS.INTL($P$6,AL48,$B$88,holidays)-1,$P$5+$S$5+$V$5)&lt;$P$5+$S$5,"2","x"))))</f>
        <v>1</v>
      </c>
    </row>
    <row r="50" spans="1:38" ht="15.75" x14ac:dyDescent="0.35">
      <c r="A50" s="38" t="s">
        <v>48</v>
      </c>
      <c r="B50" s="33" t="str">
        <f>IF(OR(B48="",B48&lt;$AD$6),"",IF(MOD(B48-$AD$6,$AD$5)=0,"p",""))</f>
        <v/>
      </c>
      <c r="C50" s="33" t="str">
        <f t="shared" ref="C50:AL50" si="11">IF(OR(C48="",C48&lt;$AD$6),"",IF(MOD(C48-$AD$6,$AD$5)=0,"p",""))</f>
        <v/>
      </c>
      <c r="D50" s="33" t="str">
        <f t="shared" si="11"/>
        <v/>
      </c>
      <c r="E50" s="33" t="str">
        <f t="shared" si="11"/>
        <v/>
      </c>
      <c r="F50" s="33" t="str">
        <f t="shared" si="11"/>
        <v/>
      </c>
      <c r="G50" s="33" t="str">
        <f t="shared" si="11"/>
        <v/>
      </c>
      <c r="H50" s="33" t="str">
        <f t="shared" si="11"/>
        <v/>
      </c>
      <c r="I50" s="33" t="str">
        <f t="shared" si="11"/>
        <v/>
      </c>
      <c r="J50" s="33" t="str">
        <f t="shared" si="11"/>
        <v/>
      </c>
      <c r="K50" s="33" t="str">
        <f t="shared" si="11"/>
        <v/>
      </c>
      <c r="L50" s="33" t="str">
        <f t="shared" si="11"/>
        <v/>
      </c>
      <c r="M50" s="33" t="str">
        <f t="shared" si="11"/>
        <v/>
      </c>
      <c r="N50" s="33" t="str">
        <f t="shared" si="11"/>
        <v>p</v>
      </c>
      <c r="O50" s="33" t="str">
        <f t="shared" si="11"/>
        <v/>
      </c>
      <c r="P50" s="33" t="str">
        <f t="shared" si="11"/>
        <v/>
      </c>
      <c r="Q50" s="33" t="str">
        <f t="shared" si="11"/>
        <v/>
      </c>
      <c r="R50" s="33" t="str">
        <f t="shared" si="11"/>
        <v/>
      </c>
      <c r="S50" s="33" t="str">
        <f t="shared" si="11"/>
        <v/>
      </c>
      <c r="T50" s="33" t="str">
        <f t="shared" si="11"/>
        <v/>
      </c>
      <c r="U50" s="33" t="str">
        <f t="shared" si="11"/>
        <v/>
      </c>
      <c r="V50" s="33" t="str">
        <f t="shared" si="11"/>
        <v/>
      </c>
      <c r="W50" s="33" t="str">
        <f t="shared" si="11"/>
        <v/>
      </c>
      <c r="X50" s="33" t="str">
        <f t="shared" si="11"/>
        <v/>
      </c>
      <c r="Y50" s="33" t="str">
        <f t="shared" si="11"/>
        <v/>
      </c>
      <c r="Z50" s="33" t="str">
        <f t="shared" si="11"/>
        <v/>
      </c>
      <c r="AA50" s="33" t="str">
        <f t="shared" si="11"/>
        <v/>
      </c>
      <c r="AB50" s="33" t="str">
        <f t="shared" si="11"/>
        <v>p</v>
      </c>
      <c r="AC50" s="33" t="str">
        <f t="shared" si="11"/>
        <v/>
      </c>
      <c r="AD50" s="33" t="str">
        <f t="shared" si="11"/>
        <v/>
      </c>
      <c r="AE50" s="33" t="str">
        <f t="shared" si="11"/>
        <v/>
      </c>
      <c r="AF50" s="33" t="str">
        <f t="shared" si="11"/>
        <v/>
      </c>
      <c r="AG50" s="33" t="str">
        <f t="shared" si="11"/>
        <v/>
      </c>
      <c r="AH50" s="33" t="str">
        <f t="shared" si="11"/>
        <v/>
      </c>
      <c r="AI50" s="33" t="str">
        <f t="shared" si="11"/>
        <v/>
      </c>
      <c r="AJ50" s="33" t="str">
        <f t="shared" si="11"/>
        <v/>
      </c>
      <c r="AK50" s="33" t="str">
        <f t="shared" si="11"/>
        <v/>
      </c>
      <c r="AL50" s="33" t="str">
        <f t="shared" si="11"/>
        <v/>
      </c>
    </row>
    <row r="51" spans="1:38" ht="15.75" x14ac:dyDescent="0.35">
      <c r="A51" s="30"/>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row>
    <row r="52" spans="1:38" ht="15.75" x14ac:dyDescent="0.35">
      <c r="A52" s="32">
        <f>DATE(YEAR(A48+35),MONTH(A48+35),1)</f>
        <v>44866</v>
      </c>
      <c r="B52" s="27" t="str" cm="1">
        <f t="array" ref="B52">IF(MONTH($A52)&lt;&gt;MONTH($A52-WEEKDAY($A52,$C$6)+(COLUMN(B52)-COLUMN($B52)+1)),"",$A52-WEEKDAY($A52,$C$6)+(COLUMN(B52)-COLUMN($B52)+1))</f>
        <v/>
      </c>
      <c r="C52" s="27" t="str" cm="1">
        <f t="array" ref="C52">IF(MONTH($A52)&lt;&gt;MONTH($A52-WEEKDAY($A52,$C$6)+(COLUMN(C52)-COLUMN($B52)+1)),"",$A52-WEEKDAY($A52,$C$6)+(COLUMN(C52)-COLUMN($B52)+1))</f>
        <v/>
      </c>
      <c r="D52" s="27" cm="1">
        <f t="array" ref="D52">IF(MONTH($A52)&lt;&gt;MONTH($A52-WEEKDAY($A52,$C$6)+(COLUMN(D52)-COLUMN($B52)+1)),"",$A52-WEEKDAY($A52,$C$6)+(COLUMN(D52)-COLUMN($B52)+1))</f>
        <v>44866</v>
      </c>
      <c r="E52" s="27" cm="1">
        <f t="array" ref="E52">IF(MONTH($A52)&lt;&gt;MONTH($A52-WEEKDAY($A52,$C$6)+(COLUMN(E52)-COLUMN($B52)+1)),"",$A52-WEEKDAY($A52,$C$6)+(COLUMN(E52)-COLUMN($B52)+1))</f>
        <v>44867</v>
      </c>
      <c r="F52" s="27" cm="1">
        <f t="array" ref="F52">IF(MONTH($A52)&lt;&gt;MONTH($A52-WEEKDAY($A52,$C$6)+(COLUMN(F52)-COLUMN($B52)+1)),"",$A52-WEEKDAY($A52,$C$6)+(COLUMN(F52)-COLUMN($B52)+1))</f>
        <v>44868</v>
      </c>
      <c r="G52" s="27" cm="1">
        <f t="array" ref="G52">IF(MONTH($A52)&lt;&gt;MONTH($A52-WEEKDAY($A52,$C$6)+(COLUMN(G52)-COLUMN($B52)+1)),"",$A52-WEEKDAY($A52,$C$6)+(COLUMN(G52)-COLUMN($B52)+1))</f>
        <v>44869</v>
      </c>
      <c r="H52" s="27" cm="1">
        <f t="array" ref="H52">IF(MONTH($A52)&lt;&gt;MONTH($A52-WEEKDAY($A52,$C$6)+(COLUMN(H52)-COLUMN($B52)+1)),"",$A52-WEEKDAY($A52,$C$6)+(COLUMN(H52)-COLUMN($B52)+1))</f>
        <v>44870</v>
      </c>
      <c r="I52" s="27" cm="1">
        <f t="array" ref="I52">IF(MONTH($A52)&lt;&gt;MONTH($A52-WEEKDAY($A52,$C$6)+(COLUMN(I52)-COLUMN($B52)+1)),"",$A52-WEEKDAY($A52,$C$6)+(COLUMN(I52)-COLUMN($B52)+1))</f>
        <v>44871</v>
      </c>
      <c r="J52" s="27" cm="1">
        <f t="array" ref="J52">IF(MONTH($A52)&lt;&gt;MONTH($A52-WEEKDAY($A52,$C$6)+(COLUMN(J52)-COLUMN($B52)+1)),"",$A52-WEEKDAY($A52,$C$6)+(COLUMN(J52)-COLUMN($B52)+1))</f>
        <v>44872</v>
      </c>
      <c r="K52" s="27" cm="1">
        <f t="array" ref="K52">IF(MONTH($A52)&lt;&gt;MONTH($A52-WEEKDAY($A52,$C$6)+(COLUMN(K52)-COLUMN($B52)+1)),"",$A52-WEEKDAY($A52,$C$6)+(COLUMN(K52)-COLUMN($B52)+1))</f>
        <v>44873</v>
      </c>
      <c r="L52" s="27" cm="1">
        <f t="array" ref="L52">IF(MONTH($A52)&lt;&gt;MONTH($A52-WEEKDAY($A52,$C$6)+(COLUMN(L52)-COLUMN($B52)+1)),"",$A52-WEEKDAY($A52,$C$6)+(COLUMN(L52)-COLUMN($B52)+1))</f>
        <v>44874</v>
      </c>
      <c r="M52" s="27" cm="1">
        <f t="array" ref="M52">IF(MONTH($A52)&lt;&gt;MONTH($A52-WEEKDAY($A52,$C$6)+(COLUMN(M52)-COLUMN($B52)+1)),"",$A52-WEEKDAY($A52,$C$6)+(COLUMN(M52)-COLUMN($B52)+1))</f>
        <v>44875</v>
      </c>
      <c r="N52" s="27" cm="1">
        <f t="array" ref="N52">IF(MONTH($A52)&lt;&gt;MONTH($A52-WEEKDAY($A52,$C$6)+(COLUMN(N52)-COLUMN($B52)+1)),"",$A52-WEEKDAY($A52,$C$6)+(COLUMN(N52)-COLUMN($B52)+1))</f>
        <v>44876</v>
      </c>
      <c r="O52" s="27" cm="1">
        <f t="array" ref="O52">IF(MONTH($A52)&lt;&gt;MONTH($A52-WEEKDAY($A52,$C$6)+(COLUMN(O52)-COLUMN($B52)+1)),"",$A52-WEEKDAY($A52,$C$6)+(COLUMN(O52)-COLUMN($B52)+1))</f>
        <v>44877</v>
      </c>
      <c r="P52" s="27" cm="1">
        <f t="array" ref="P52">IF(MONTH($A52)&lt;&gt;MONTH($A52-WEEKDAY($A52,$C$6)+(COLUMN(P52)-COLUMN($B52)+1)),"",$A52-WEEKDAY($A52,$C$6)+(COLUMN(P52)-COLUMN($B52)+1))</f>
        <v>44878</v>
      </c>
      <c r="Q52" s="27" cm="1">
        <f t="array" ref="Q52">IF(MONTH($A52)&lt;&gt;MONTH($A52-WEEKDAY($A52,$C$6)+(COLUMN(Q52)-COLUMN($B52)+1)),"",$A52-WEEKDAY($A52,$C$6)+(COLUMN(Q52)-COLUMN($B52)+1))</f>
        <v>44879</v>
      </c>
      <c r="R52" s="27" cm="1">
        <f t="array" ref="R52">IF(MONTH($A52)&lt;&gt;MONTH($A52-WEEKDAY($A52,$C$6)+(COLUMN(R52)-COLUMN($B52)+1)),"",$A52-WEEKDAY($A52,$C$6)+(COLUMN(R52)-COLUMN($B52)+1))</f>
        <v>44880</v>
      </c>
      <c r="S52" s="27" cm="1">
        <f t="array" ref="S52">IF(MONTH($A52)&lt;&gt;MONTH($A52-WEEKDAY($A52,$C$6)+(COLUMN(S52)-COLUMN($B52)+1)),"",$A52-WEEKDAY($A52,$C$6)+(COLUMN(S52)-COLUMN($B52)+1))</f>
        <v>44881</v>
      </c>
      <c r="T52" s="27" cm="1">
        <f t="array" ref="T52">IF(MONTH($A52)&lt;&gt;MONTH($A52-WEEKDAY($A52,$C$6)+(COLUMN(T52)-COLUMN($B52)+1)),"",$A52-WEEKDAY($A52,$C$6)+(COLUMN(T52)-COLUMN($B52)+1))</f>
        <v>44882</v>
      </c>
      <c r="U52" s="27" cm="1">
        <f t="array" ref="U52">IF(MONTH($A52)&lt;&gt;MONTH($A52-WEEKDAY($A52,$C$6)+(COLUMN(U52)-COLUMN($B52)+1)),"",$A52-WEEKDAY($A52,$C$6)+(COLUMN(U52)-COLUMN($B52)+1))</f>
        <v>44883</v>
      </c>
      <c r="V52" s="27" cm="1">
        <f t="array" ref="V52">IF(MONTH($A52)&lt;&gt;MONTH($A52-WEEKDAY($A52,$C$6)+(COLUMN(V52)-COLUMN($B52)+1)),"",$A52-WEEKDAY($A52,$C$6)+(COLUMN(V52)-COLUMN($B52)+1))</f>
        <v>44884</v>
      </c>
      <c r="W52" s="27" cm="1">
        <f t="array" ref="W52">IF(MONTH($A52)&lt;&gt;MONTH($A52-WEEKDAY($A52,$C$6)+(COLUMN(W52)-COLUMN($B52)+1)),"",$A52-WEEKDAY($A52,$C$6)+(COLUMN(W52)-COLUMN($B52)+1))</f>
        <v>44885</v>
      </c>
      <c r="X52" s="27" cm="1">
        <f t="array" ref="X52">IF(MONTH($A52)&lt;&gt;MONTH($A52-WEEKDAY($A52,$C$6)+(COLUMN(X52)-COLUMN($B52)+1)),"",$A52-WEEKDAY($A52,$C$6)+(COLUMN(X52)-COLUMN($B52)+1))</f>
        <v>44886</v>
      </c>
      <c r="Y52" s="27" cm="1">
        <f t="array" ref="Y52">IF(MONTH($A52)&lt;&gt;MONTH($A52-WEEKDAY($A52,$C$6)+(COLUMN(Y52)-COLUMN($B52)+1)),"",$A52-WEEKDAY($A52,$C$6)+(COLUMN(Y52)-COLUMN($B52)+1))</f>
        <v>44887</v>
      </c>
      <c r="Z52" s="27" cm="1">
        <f t="array" ref="Z52">IF(MONTH($A52)&lt;&gt;MONTH($A52-WEEKDAY($A52,$C$6)+(COLUMN(Z52)-COLUMN($B52)+1)),"",$A52-WEEKDAY($A52,$C$6)+(COLUMN(Z52)-COLUMN($B52)+1))</f>
        <v>44888</v>
      </c>
      <c r="AA52" s="27" cm="1">
        <f t="array" ref="AA52">IF(MONTH($A52)&lt;&gt;MONTH($A52-WEEKDAY($A52,$C$6)+(COLUMN(AA52)-COLUMN($B52)+1)),"",$A52-WEEKDAY($A52,$C$6)+(COLUMN(AA52)-COLUMN($B52)+1))</f>
        <v>44889</v>
      </c>
      <c r="AB52" s="27" cm="1">
        <f t="array" ref="AB52">IF(MONTH($A52)&lt;&gt;MONTH($A52-WEEKDAY($A52,$C$6)+(COLUMN(AB52)-COLUMN($B52)+1)),"",$A52-WEEKDAY($A52,$C$6)+(COLUMN(AB52)-COLUMN($B52)+1))</f>
        <v>44890</v>
      </c>
      <c r="AC52" s="27" cm="1">
        <f t="array" ref="AC52">IF(MONTH($A52)&lt;&gt;MONTH($A52-WEEKDAY($A52,$C$6)+(COLUMN(AC52)-COLUMN($B52)+1)),"",$A52-WEEKDAY($A52,$C$6)+(COLUMN(AC52)-COLUMN($B52)+1))</f>
        <v>44891</v>
      </c>
      <c r="AD52" s="27" cm="1">
        <f t="array" ref="AD52">IF(MONTH($A52)&lt;&gt;MONTH($A52-WEEKDAY($A52,$C$6)+(COLUMN(AD52)-COLUMN($B52)+1)),"",$A52-WEEKDAY($A52,$C$6)+(COLUMN(AD52)-COLUMN($B52)+1))</f>
        <v>44892</v>
      </c>
      <c r="AE52" s="27" cm="1">
        <f t="array" ref="AE52">IF(MONTH($A52)&lt;&gt;MONTH($A52-WEEKDAY($A52,$C$6)+(COLUMN(AE52)-COLUMN($B52)+1)),"",$A52-WEEKDAY($A52,$C$6)+(COLUMN(AE52)-COLUMN($B52)+1))</f>
        <v>44893</v>
      </c>
      <c r="AF52" s="27" cm="1">
        <f t="array" ref="AF52">IF(MONTH($A52)&lt;&gt;MONTH($A52-WEEKDAY($A52,$C$6)+(COLUMN(AF52)-COLUMN($B52)+1)),"",$A52-WEEKDAY($A52,$C$6)+(COLUMN(AF52)-COLUMN($B52)+1))</f>
        <v>44894</v>
      </c>
      <c r="AG52" s="27" cm="1">
        <f t="array" ref="AG52">IF(MONTH($A52)&lt;&gt;MONTH($A52-WEEKDAY($A52,$C$6)+(COLUMN(AG52)-COLUMN($B52)+1)),"",$A52-WEEKDAY($A52,$C$6)+(COLUMN(AG52)-COLUMN($B52)+1))</f>
        <v>44895</v>
      </c>
      <c r="AH52" s="27" t="str" cm="1">
        <f t="array" ref="AH52">IF(MONTH($A52)&lt;&gt;MONTH($A52-WEEKDAY($A52,$C$6)+(COLUMN(AH52)-COLUMN($B52)+1)),"",$A52-WEEKDAY($A52,$C$6)+(COLUMN(AH52)-COLUMN($B52)+1))</f>
        <v/>
      </c>
      <c r="AI52" s="27" t="str" cm="1">
        <f t="array" ref="AI52">IF(MONTH($A52)&lt;&gt;MONTH($A52-WEEKDAY($A52,$C$6)+(COLUMN(AI52)-COLUMN($B52)+1)),"",$A52-WEEKDAY($A52,$C$6)+(COLUMN(AI52)-COLUMN($B52)+1))</f>
        <v/>
      </c>
      <c r="AJ52" s="27" t="str" cm="1">
        <f t="array" ref="AJ52">IF(MONTH($A52)&lt;&gt;MONTH($A52-WEEKDAY($A52,$C$6)+(COLUMN(AJ52)-COLUMN($B52)+1)),"",$A52-WEEKDAY($A52,$C$6)+(COLUMN(AJ52)-COLUMN($B52)+1))</f>
        <v/>
      </c>
      <c r="AK52" s="27" t="str" cm="1">
        <f t="array" ref="AK52">IF(MONTH($A52)&lt;&gt;MONTH($A52-WEEKDAY($A52,$C$6)+(COLUMN(AK52)-COLUMN($B52)+1)),"",$A52-WEEKDAY($A52,$C$6)+(COLUMN(AK52)-COLUMN($B52)+1))</f>
        <v/>
      </c>
      <c r="AL52" s="27" t="str" cm="1">
        <f t="array" ref="AL52">IF(MONTH($A52)&lt;&gt;MONTH($A52-WEEKDAY($A52,$C$6)+(COLUMN(AL52)-COLUMN($B52)+1)),"",$A52-WEEKDAY($A52,$C$6)+(COLUMN(AL52)-COLUMN($B52)+1))</f>
        <v/>
      </c>
    </row>
    <row r="53" spans="1:38" ht="15.75" x14ac:dyDescent="0.35">
      <c r="A53" s="34" t="s">
        <v>49</v>
      </c>
      <c r="B53" s="17" t="str" cm="1">
        <f t="array" ref="B53">IF(OR(B52="",B52&lt;$P$6),"",IF(NETWORKDAYS.INTL(B52,B52,$B$88,holidays)=0,"nw",IF(MOD(NETWORKDAYS.INTL($P$6,B52,$B$88,holidays)-1,$P$5+$S$5+$V$5)&lt;$P$5,"1",IF(MOD(NETWORKDAYS.INTL($P$6,B52,$B$88,holidays)-1,$P$5+$S$5+$V$5)&lt;$P$5+$S$5,"2","x"))))</f>
        <v/>
      </c>
      <c r="C53" s="17" t="str" cm="1">
        <f t="array" ref="C53">IF(OR(C52="",C52&lt;$P$6),"",IF(NETWORKDAYS.INTL(C52,C52,$B$88,holidays)=0,"nw",IF(MOD(NETWORKDAYS.INTL($P$6,C52,$B$88,holidays)-1,$P$5+$S$5+$V$5)&lt;$P$5,"1",IF(MOD(NETWORKDAYS.INTL($P$6,C52,$B$88,holidays)-1,$P$5+$S$5+$V$5)&lt;$P$5+$S$5,"2","x"))))</f>
        <v/>
      </c>
      <c r="D53" s="17" t="str" cm="1">
        <f t="array" ref="D53">IF(OR(D52="",D52&lt;$P$6),"",IF(NETWORKDAYS.INTL(D52,D52,$B$88,holidays)=0,"nw",IF(MOD(NETWORKDAYS.INTL($P$6,D52,$B$88,holidays)-1,$P$5+$S$5+$V$5)&lt;$P$5,"1",IF(MOD(NETWORKDAYS.INTL($P$6,D52,$B$88,holidays)-1,$P$5+$S$5+$V$5)&lt;$P$5+$S$5,"2","x"))))</f>
        <v>2</v>
      </c>
      <c r="E53" s="17" t="str" cm="1">
        <f t="array" ref="E53">IF(OR(E52="",E52&lt;$P$6),"",IF(NETWORKDAYS.INTL(E52,E52,$B$88,holidays)=0,"nw",IF(MOD(NETWORKDAYS.INTL($P$6,E52,$B$88,holidays)-1,$P$5+$S$5+$V$5)&lt;$P$5,"1",IF(MOD(NETWORKDAYS.INTL($P$6,E52,$B$88,holidays)-1,$P$5+$S$5+$V$5)&lt;$P$5+$S$5,"2","x"))))</f>
        <v>2</v>
      </c>
      <c r="F53" s="17" t="str" cm="1">
        <f t="array" ref="F53">IF(OR(F52="",F52&lt;$P$6),"",IF(NETWORKDAYS.INTL(F52,F52,$B$88,holidays)=0,"nw",IF(MOD(NETWORKDAYS.INTL($P$6,F52,$B$88,holidays)-1,$P$5+$S$5+$V$5)&lt;$P$5,"1",IF(MOD(NETWORKDAYS.INTL($P$6,F52,$B$88,holidays)-1,$P$5+$S$5+$V$5)&lt;$P$5+$S$5,"2","x"))))</f>
        <v>x</v>
      </c>
      <c r="G53" s="17" t="str" cm="1">
        <f t="array" ref="G53">IF(OR(G52="",G52&lt;$P$6),"",IF(NETWORKDAYS.INTL(G52,G52,$B$88,holidays)=0,"nw",IF(MOD(NETWORKDAYS.INTL($P$6,G52,$B$88,holidays)-1,$P$5+$S$5+$V$5)&lt;$P$5,"1",IF(MOD(NETWORKDAYS.INTL($P$6,G52,$B$88,holidays)-1,$P$5+$S$5+$V$5)&lt;$P$5+$S$5,"2","x"))))</f>
        <v>x</v>
      </c>
      <c r="H53" s="17" t="str" cm="1">
        <f t="array" ref="H53">IF(OR(H52="",H52&lt;$P$6),"",IF(NETWORKDAYS.INTL(H52,H52,$B$88,holidays)=0,"nw",IF(MOD(NETWORKDAYS.INTL($P$6,H52,$B$88,holidays)-1,$P$5+$S$5+$V$5)&lt;$P$5,"1",IF(MOD(NETWORKDAYS.INTL($P$6,H52,$B$88,holidays)-1,$P$5+$S$5+$V$5)&lt;$P$5+$S$5,"2","x"))))</f>
        <v>nw</v>
      </c>
      <c r="I53" s="17" t="str" cm="1">
        <f t="array" ref="I53">IF(OR(I52="",I52&lt;$P$6),"",IF(NETWORKDAYS.INTL(I52,I52,$B$88,holidays)=0,"nw",IF(MOD(NETWORKDAYS.INTL($P$6,I52,$B$88,holidays)-1,$P$5+$S$5+$V$5)&lt;$P$5,"1",IF(MOD(NETWORKDAYS.INTL($P$6,I52,$B$88,holidays)-1,$P$5+$S$5+$V$5)&lt;$P$5+$S$5,"2","x"))))</f>
        <v>nw</v>
      </c>
      <c r="J53" s="17" t="str" cm="1">
        <f t="array" ref="J53">IF(OR(J52="",J52&lt;$P$6),"",IF(NETWORKDAYS.INTL(J52,J52,$B$88,holidays)=0,"nw",IF(MOD(NETWORKDAYS.INTL($P$6,J52,$B$88,holidays)-1,$P$5+$S$5+$V$5)&lt;$P$5,"1",IF(MOD(NETWORKDAYS.INTL($P$6,J52,$B$88,holidays)-1,$P$5+$S$5+$V$5)&lt;$P$5+$S$5,"2","x"))))</f>
        <v>1</v>
      </c>
      <c r="K53" s="17" t="str" cm="1">
        <f t="array" ref="K53">IF(OR(K52="",K52&lt;$P$6),"",IF(NETWORKDAYS.INTL(K52,K52,$B$88,holidays)=0,"nw",IF(MOD(NETWORKDAYS.INTL($P$6,K52,$B$88,holidays)-1,$P$5+$S$5+$V$5)&lt;$P$5,"1",IF(MOD(NETWORKDAYS.INTL($P$6,K52,$B$88,holidays)-1,$P$5+$S$5+$V$5)&lt;$P$5+$S$5,"2","x"))))</f>
        <v>1</v>
      </c>
      <c r="L53" s="17" t="str" cm="1">
        <f t="array" ref="L53">IF(OR(L52="",L52&lt;$P$6),"",IF(NETWORKDAYS.INTL(L52,L52,$B$88,holidays)=0,"nw",IF(MOD(NETWORKDAYS.INTL($P$6,L52,$B$88,holidays)-1,$P$5+$S$5+$V$5)&lt;$P$5,"1",IF(MOD(NETWORKDAYS.INTL($P$6,L52,$B$88,holidays)-1,$P$5+$S$5+$V$5)&lt;$P$5+$S$5,"2","x"))))</f>
        <v>2</v>
      </c>
      <c r="M53" s="17" t="str" cm="1">
        <f t="array" ref="M53">IF(OR(M52="",M52&lt;$P$6),"",IF(NETWORKDAYS.INTL(M52,M52,$B$88,holidays)=0,"nw",IF(MOD(NETWORKDAYS.INTL($P$6,M52,$B$88,holidays)-1,$P$5+$S$5+$V$5)&lt;$P$5,"1",IF(MOD(NETWORKDAYS.INTL($P$6,M52,$B$88,holidays)-1,$P$5+$S$5+$V$5)&lt;$P$5+$S$5,"2","x"))))</f>
        <v>2</v>
      </c>
      <c r="N53" s="17" t="str" cm="1">
        <f t="array" ref="N53">IF(OR(N52="",N52&lt;$P$6),"",IF(NETWORKDAYS.INTL(N52,N52,$B$88,holidays)=0,"nw",IF(MOD(NETWORKDAYS.INTL($P$6,N52,$B$88,holidays)-1,$P$5+$S$5+$V$5)&lt;$P$5,"1",IF(MOD(NETWORKDAYS.INTL($P$6,N52,$B$88,holidays)-1,$P$5+$S$5+$V$5)&lt;$P$5+$S$5,"2","x"))))</f>
        <v>nw</v>
      </c>
      <c r="O53" s="17" t="str" cm="1">
        <f t="array" ref="O53">IF(OR(O52="",O52&lt;$P$6),"",IF(NETWORKDAYS.INTL(O52,O52,$B$88,holidays)=0,"nw",IF(MOD(NETWORKDAYS.INTL($P$6,O52,$B$88,holidays)-1,$P$5+$S$5+$V$5)&lt;$P$5,"1",IF(MOD(NETWORKDAYS.INTL($P$6,O52,$B$88,holidays)-1,$P$5+$S$5+$V$5)&lt;$P$5+$S$5,"2","x"))))</f>
        <v>nw</v>
      </c>
      <c r="P53" s="17" t="str" cm="1">
        <f t="array" ref="P53">IF(OR(P52="",P52&lt;$P$6),"",IF(NETWORKDAYS.INTL(P52,P52,$B$88,holidays)=0,"nw",IF(MOD(NETWORKDAYS.INTL($P$6,P52,$B$88,holidays)-1,$P$5+$S$5+$V$5)&lt;$P$5,"1",IF(MOD(NETWORKDAYS.INTL($P$6,P52,$B$88,holidays)-1,$P$5+$S$5+$V$5)&lt;$P$5+$S$5,"2","x"))))</f>
        <v>nw</v>
      </c>
      <c r="Q53" s="17" t="str" cm="1">
        <f t="array" ref="Q53">IF(OR(Q52="",Q52&lt;$P$6),"",IF(NETWORKDAYS.INTL(Q52,Q52,$B$88,holidays)=0,"nw",IF(MOD(NETWORKDAYS.INTL($P$6,Q52,$B$88,holidays)-1,$P$5+$S$5+$V$5)&lt;$P$5,"1",IF(MOD(NETWORKDAYS.INTL($P$6,Q52,$B$88,holidays)-1,$P$5+$S$5+$V$5)&lt;$P$5+$S$5,"2","x"))))</f>
        <v>x</v>
      </c>
      <c r="R53" s="17" t="str" cm="1">
        <f t="array" ref="R53">IF(OR(R52="",R52&lt;$P$6),"",IF(NETWORKDAYS.INTL(R52,R52,$B$88,holidays)=0,"nw",IF(MOD(NETWORKDAYS.INTL($P$6,R52,$B$88,holidays)-1,$P$5+$S$5+$V$5)&lt;$P$5,"1",IF(MOD(NETWORKDAYS.INTL($P$6,R52,$B$88,holidays)-1,$P$5+$S$5+$V$5)&lt;$P$5+$S$5,"2","x"))))</f>
        <v>x</v>
      </c>
      <c r="S53" s="17" t="str" cm="1">
        <f t="array" ref="S53">IF(OR(S52="",S52&lt;$P$6),"",IF(NETWORKDAYS.INTL(S52,S52,$B$88,holidays)=0,"nw",IF(MOD(NETWORKDAYS.INTL($P$6,S52,$B$88,holidays)-1,$P$5+$S$5+$V$5)&lt;$P$5,"1",IF(MOD(NETWORKDAYS.INTL($P$6,S52,$B$88,holidays)-1,$P$5+$S$5+$V$5)&lt;$P$5+$S$5,"2","x"))))</f>
        <v>1</v>
      </c>
      <c r="T53" s="17" t="str" cm="1">
        <f t="array" ref="T53">IF(OR(T52="",T52&lt;$P$6),"",IF(NETWORKDAYS.INTL(T52,T52,$B$88,holidays)=0,"nw",IF(MOD(NETWORKDAYS.INTL($P$6,T52,$B$88,holidays)-1,$P$5+$S$5+$V$5)&lt;$P$5,"1",IF(MOD(NETWORKDAYS.INTL($P$6,T52,$B$88,holidays)-1,$P$5+$S$5+$V$5)&lt;$P$5+$S$5,"2","x"))))</f>
        <v>1</v>
      </c>
      <c r="U53" s="17" t="str" cm="1">
        <f t="array" ref="U53">IF(OR(U52="",U52&lt;$P$6),"",IF(NETWORKDAYS.INTL(U52,U52,$B$88,holidays)=0,"nw",IF(MOD(NETWORKDAYS.INTL($P$6,U52,$B$88,holidays)-1,$P$5+$S$5+$V$5)&lt;$P$5,"1",IF(MOD(NETWORKDAYS.INTL($P$6,U52,$B$88,holidays)-1,$P$5+$S$5+$V$5)&lt;$P$5+$S$5,"2","x"))))</f>
        <v>2</v>
      </c>
      <c r="V53" s="17" t="str" cm="1">
        <f t="array" ref="V53">IF(OR(V52="",V52&lt;$P$6),"",IF(NETWORKDAYS.INTL(V52,V52,$B$88,holidays)=0,"nw",IF(MOD(NETWORKDAYS.INTL($P$6,V52,$B$88,holidays)-1,$P$5+$S$5+$V$5)&lt;$P$5,"1",IF(MOD(NETWORKDAYS.INTL($P$6,V52,$B$88,holidays)-1,$P$5+$S$5+$V$5)&lt;$P$5+$S$5,"2","x"))))</f>
        <v>nw</v>
      </c>
      <c r="W53" s="17" t="str" cm="1">
        <f t="array" ref="W53">IF(OR(W52="",W52&lt;$P$6),"",IF(NETWORKDAYS.INTL(W52,W52,$B$88,holidays)=0,"nw",IF(MOD(NETWORKDAYS.INTL($P$6,W52,$B$88,holidays)-1,$P$5+$S$5+$V$5)&lt;$P$5,"1",IF(MOD(NETWORKDAYS.INTL($P$6,W52,$B$88,holidays)-1,$P$5+$S$5+$V$5)&lt;$P$5+$S$5,"2","x"))))</f>
        <v>nw</v>
      </c>
      <c r="X53" s="17" t="str" cm="1">
        <f t="array" ref="X53">IF(OR(X52="",X52&lt;$P$6),"",IF(NETWORKDAYS.INTL(X52,X52,$B$88,holidays)=0,"nw",IF(MOD(NETWORKDAYS.INTL($P$6,X52,$B$88,holidays)-1,$P$5+$S$5+$V$5)&lt;$P$5,"1",IF(MOD(NETWORKDAYS.INTL($P$6,X52,$B$88,holidays)-1,$P$5+$S$5+$V$5)&lt;$P$5+$S$5,"2","x"))))</f>
        <v>2</v>
      </c>
      <c r="Y53" s="17" t="str" cm="1">
        <f t="array" ref="Y53">IF(OR(Y52="",Y52&lt;$P$6),"",IF(NETWORKDAYS.INTL(Y52,Y52,$B$88,holidays)=0,"nw",IF(MOD(NETWORKDAYS.INTL($P$6,Y52,$B$88,holidays)-1,$P$5+$S$5+$V$5)&lt;$P$5,"1",IF(MOD(NETWORKDAYS.INTL($P$6,Y52,$B$88,holidays)-1,$P$5+$S$5+$V$5)&lt;$P$5+$S$5,"2","x"))))</f>
        <v>x</v>
      </c>
      <c r="Z53" s="17" t="str" cm="1">
        <f t="array" ref="Z53">IF(OR(Z52="",Z52&lt;$P$6),"",IF(NETWORKDAYS.INTL(Z52,Z52,$B$88,holidays)=0,"nw",IF(MOD(NETWORKDAYS.INTL($P$6,Z52,$B$88,holidays)-1,$P$5+$S$5+$V$5)&lt;$P$5,"1",IF(MOD(NETWORKDAYS.INTL($P$6,Z52,$B$88,holidays)-1,$P$5+$S$5+$V$5)&lt;$P$5+$S$5,"2","x"))))</f>
        <v>x</v>
      </c>
      <c r="AA53" s="17" t="str" cm="1">
        <f t="array" ref="AA53">IF(OR(AA52="",AA52&lt;$P$6),"",IF(NETWORKDAYS.INTL(AA52,AA52,$B$88,holidays)=0,"nw",IF(MOD(NETWORKDAYS.INTL($P$6,AA52,$B$88,holidays)-1,$P$5+$S$5+$V$5)&lt;$P$5,"1",IF(MOD(NETWORKDAYS.INTL($P$6,AA52,$B$88,holidays)-1,$P$5+$S$5+$V$5)&lt;$P$5+$S$5,"2","x"))))</f>
        <v>nw</v>
      </c>
      <c r="AB53" s="17" t="str" cm="1">
        <f t="array" ref="AB53">IF(OR(AB52="",AB52&lt;$P$6),"",IF(NETWORKDAYS.INTL(AB52,AB52,$B$88,holidays)=0,"nw",IF(MOD(NETWORKDAYS.INTL($P$6,AB52,$B$88,holidays)-1,$P$5+$S$5+$V$5)&lt;$P$5,"1",IF(MOD(NETWORKDAYS.INTL($P$6,AB52,$B$88,holidays)-1,$P$5+$S$5+$V$5)&lt;$P$5+$S$5,"2","x"))))</f>
        <v>1</v>
      </c>
      <c r="AC53" s="17" t="str" cm="1">
        <f t="array" ref="AC53">IF(OR(AC52="",AC52&lt;$P$6),"",IF(NETWORKDAYS.INTL(AC52,AC52,$B$88,holidays)=0,"nw",IF(MOD(NETWORKDAYS.INTL($P$6,AC52,$B$88,holidays)-1,$P$5+$S$5+$V$5)&lt;$P$5,"1",IF(MOD(NETWORKDAYS.INTL($P$6,AC52,$B$88,holidays)-1,$P$5+$S$5+$V$5)&lt;$P$5+$S$5,"2","x"))))</f>
        <v>nw</v>
      </c>
      <c r="AD53" s="17" t="str" cm="1">
        <f t="array" ref="AD53">IF(OR(AD52="",AD52&lt;$P$6),"",IF(NETWORKDAYS.INTL(AD52,AD52,$B$88,holidays)=0,"nw",IF(MOD(NETWORKDAYS.INTL($P$6,AD52,$B$88,holidays)-1,$P$5+$S$5+$V$5)&lt;$P$5,"1",IF(MOD(NETWORKDAYS.INTL($P$6,AD52,$B$88,holidays)-1,$P$5+$S$5+$V$5)&lt;$P$5+$S$5,"2","x"))))</f>
        <v>nw</v>
      </c>
      <c r="AE53" s="17" t="str" cm="1">
        <f t="array" ref="AE53">IF(OR(AE52="",AE52&lt;$P$6),"",IF(NETWORKDAYS.INTL(AE52,AE52,$B$88,holidays)=0,"nw",IF(MOD(NETWORKDAYS.INTL($P$6,AE52,$B$88,holidays)-1,$P$5+$S$5+$V$5)&lt;$P$5,"1",IF(MOD(NETWORKDAYS.INTL($P$6,AE52,$B$88,holidays)-1,$P$5+$S$5+$V$5)&lt;$P$5+$S$5,"2","x"))))</f>
        <v>1</v>
      </c>
      <c r="AF53" s="17" t="str" cm="1">
        <f t="array" ref="AF53">IF(OR(AF52="",AF52&lt;$P$6),"",IF(NETWORKDAYS.INTL(AF52,AF52,$B$88,holidays)=0,"nw",IF(MOD(NETWORKDAYS.INTL($P$6,AF52,$B$88,holidays)-1,$P$5+$S$5+$V$5)&lt;$P$5,"1",IF(MOD(NETWORKDAYS.INTL($P$6,AF52,$B$88,holidays)-1,$P$5+$S$5+$V$5)&lt;$P$5+$S$5,"2","x"))))</f>
        <v>2</v>
      </c>
      <c r="AG53" s="17" t="str" cm="1">
        <f t="array" ref="AG53">IF(OR(AG52="",AG52&lt;$P$6),"",IF(NETWORKDAYS.INTL(AG52,AG52,$B$88,holidays)=0,"nw",IF(MOD(NETWORKDAYS.INTL($P$6,AG52,$B$88,holidays)-1,$P$5+$S$5+$V$5)&lt;$P$5,"1",IF(MOD(NETWORKDAYS.INTL($P$6,AG52,$B$88,holidays)-1,$P$5+$S$5+$V$5)&lt;$P$5+$S$5,"2","x"))))</f>
        <v>2</v>
      </c>
      <c r="AH53" s="17" t="str" cm="1">
        <f t="array" ref="AH53">IF(OR(AH52="",AH52&lt;$P$6),"",IF(NETWORKDAYS.INTL(AH52,AH52,$B$88,holidays)=0,"nw",IF(MOD(NETWORKDAYS.INTL($P$6,AH52,$B$88,holidays)-1,$P$5+$S$5+$V$5)&lt;$P$5,"1",IF(MOD(NETWORKDAYS.INTL($P$6,AH52,$B$88,holidays)-1,$P$5+$S$5+$V$5)&lt;$P$5+$S$5,"2","x"))))</f>
        <v/>
      </c>
      <c r="AI53" s="17" t="str" cm="1">
        <f t="array" ref="AI53">IF(OR(AI52="",AI52&lt;$P$6),"",IF(NETWORKDAYS.INTL(AI52,AI52,$B$88,holidays)=0,"nw",IF(MOD(NETWORKDAYS.INTL($P$6,AI52,$B$88,holidays)-1,$P$5+$S$5+$V$5)&lt;$P$5,"1",IF(MOD(NETWORKDAYS.INTL($P$6,AI52,$B$88,holidays)-1,$P$5+$S$5+$V$5)&lt;$P$5+$S$5,"2","x"))))</f>
        <v/>
      </c>
      <c r="AJ53" s="17" t="str" cm="1">
        <f t="array" ref="AJ53">IF(OR(AJ52="",AJ52&lt;$P$6),"",IF(NETWORKDAYS.INTL(AJ52,AJ52,$B$88,holidays)=0,"nw",IF(MOD(NETWORKDAYS.INTL($P$6,AJ52,$B$88,holidays)-1,$P$5+$S$5+$V$5)&lt;$P$5,"1",IF(MOD(NETWORKDAYS.INTL($P$6,AJ52,$B$88,holidays)-1,$P$5+$S$5+$V$5)&lt;$P$5+$S$5,"2","x"))))</f>
        <v/>
      </c>
      <c r="AK53" s="17" t="str" cm="1">
        <f t="array" ref="AK53">IF(OR(AK52="",AK52&lt;$P$6),"",IF(NETWORKDAYS.INTL(AK52,AK52,$B$88,holidays)=0,"nw",IF(MOD(NETWORKDAYS.INTL($P$6,AK52,$B$88,holidays)-1,$P$5+$S$5+$V$5)&lt;$P$5,"1",IF(MOD(NETWORKDAYS.INTL($P$6,AK52,$B$88,holidays)-1,$P$5+$S$5+$V$5)&lt;$P$5+$S$5,"2","x"))))</f>
        <v/>
      </c>
      <c r="AL53" s="17" t="str" cm="1">
        <f t="array" ref="AL53">IF(OR(AL52="",AL52&lt;$P$6),"",IF(NETWORKDAYS.INTL(AL52,AL52,$B$88,holidays)=0,"nw",IF(MOD(NETWORKDAYS.INTL($P$6,AL52,$B$88,holidays)-1,$P$5+$S$5+$V$5)&lt;$P$5,"1",IF(MOD(NETWORKDAYS.INTL($P$6,AL52,$B$88,holidays)-1,$P$5+$S$5+$V$5)&lt;$P$5+$S$5,"2","x"))))</f>
        <v/>
      </c>
    </row>
    <row r="54" spans="1:38" ht="15.75" x14ac:dyDescent="0.35">
      <c r="A54" s="38" t="s">
        <v>48</v>
      </c>
      <c r="B54" s="33" t="str">
        <f>IF(OR(B52="",B52&lt;$AD$6),"",IF(MOD(B52-$AD$6,$AD$5)=0,"p",""))</f>
        <v/>
      </c>
      <c r="C54" s="33" t="str">
        <f t="shared" ref="C54:AL54" si="12">IF(OR(C52="",C52&lt;$AD$6),"",IF(MOD(C52-$AD$6,$AD$5)=0,"p",""))</f>
        <v/>
      </c>
      <c r="D54" s="33" t="str">
        <f t="shared" si="12"/>
        <v/>
      </c>
      <c r="E54" s="33" t="str">
        <f t="shared" si="12"/>
        <v/>
      </c>
      <c r="F54" s="33" t="str">
        <f t="shared" si="12"/>
        <v/>
      </c>
      <c r="G54" s="33" t="str">
        <f t="shared" si="12"/>
        <v>p</v>
      </c>
      <c r="H54" s="33" t="str">
        <f t="shared" si="12"/>
        <v/>
      </c>
      <c r="I54" s="33" t="str">
        <f t="shared" si="12"/>
        <v/>
      </c>
      <c r="J54" s="33" t="str">
        <f t="shared" si="12"/>
        <v/>
      </c>
      <c r="K54" s="33" t="str">
        <f t="shared" si="12"/>
        <v/>
      </c>
      <c r="L54" s="33" t="str">
        <f t="shared" si="12"/>
        <v/>
      </c>
      <c r="M54" s="33" t="str">
        <f t="shared" si="12"/>
        <v/>
      </c>
      <c r="N54" s="33" t="str">
        <f t="shared" si="12"/>
        <v/>
      </c>
      <c r="O54" s="33" t="str">
        <f t="shared" si="12"/>
        <v/>
      </c>
      <c r="P54" s="33" t="str">
        <f t="shared" si="12"/>
        <v/>
      </c>
      <c r="Q54" s="33" t="str">
        <f t="shared" si="12"/>
        <v/>
      </c>
      <c r="R54" s="33" t="str">
        <f t="shared" si="12"/>
        <v/>
      </c>
      <c r="S54" s="33" t="str">
        <f t="shared" si="12"/>
        <v/>
      </c>
      <c r="T54" s="33" t="str">
        <f t="shared" si="12"/>
        <v/>
      </c>
      <c r="U54" s="33" t="str">
        <f t="shared" si="12"/>
        <v>p</v>
      </c>
      <c r="V54" s="33" t="str">
        <f t="shared" si="12"/>
        <v/>
      </c>
      <c r="W54" s="33" t="str">
        <f t="shared" si="12"/>
        <v/>
      </c>
      <c r="X54" s="33" t="str">
        <f t="shared" si="12"/>
        <v/>
      </c>
      <c r="Y54" s="33" t="str">
        <f t="shared" si="12"/>
        <v/>
      </c>
      <c r="Z54" s="33" t="str">
        <f t="shared" si="12"/>
        <v/>
      </c>
      <c r="AA54" s="33" t="str">
        <f t="shared" si="12"/>
        <v/>
      </c>
      <c r="AB54" s="33" t="str">
        <f t="shared" si="12"/>
        <v/>
      </c>
      <c r="AC54" s="33" t="str">
        <f t="shared" si="12"/>
        <v/>
      </c>
      <c r="AD54" s="33" t="str">
        <f t="shared" si="12"/>
        <v/>
      </c>
      <c r="AE54" s="33" t="str">
        <f t="shared" si="12"/>
        <v/>
      </c>
      <c r="AF54" s="33" t="str">
        <f t="shared" si="12"/>
        <v/>
      </c>
      <c r="AG54" s="33" t="str">
        <f t="shared" si="12"/>
        <v/>
      </c>
      <c r="AH54" s="33" t="str">
        <f t="shared" si="12"/>
        <v/>
      </c>
      <c r="AI54" s="33" t="str">
        <f t="shared" si="12"/>
        <v/>
      </c>
      <c r="AJ54" s="33" t="str">
        <f t="shared" si="12"/>
        <v/>
      </c>
      <c r="AK54" s="33" t="str">
        <f t="shared" si="12"/>
        <v/>
      </c>
      <c r="AL54" s="33" t="str">
        <f t="shared" si="12"/>
        <v/>
      </c>
    </row>
    <row r="55" spans="1:38" ht="15.75" x14ac:dyDescent="0.35">
      <c r="A55" s="30"/>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row>
    <row r="56" spans="1:38" ht="15.75" x14ac:dyDescent="0.35">
      <c r="A56" s="32">
        <f>DATE(YEAR(A52+35),MONTH(A52+35),1)</f>
        <v>44896</v>
      </c>
      <c r="B56" s="27" t="str" cm="1">
        <f t="array" ref="B56">IF(MONTH($A56)&lt;&gt;MONTH($A56-WEEKDAY($A56,$C$6)+(COLUMN(B56)-COLUMN($B56)+1)),"",$A56-WEEKDAY($A56,$C$6)+(COLUMN(B56)-COLUMN($B56)+1))</f>
        <v/>
      </c>
      <c r="C56" s="27" t="str" cm="1">
        <f t="array" ref="C56">IF(MONTH($A56)&lt;&gt;MONTH($A56-WEEKDAY($A56,$C$6)+(COLUMN(C56)-COLUMN($B56)+1)),"",$A56-WEEKDAY($A56,$C$6)+(COLUMN(C56)-COLUMN($B56)+1))</f>
        <v/>
      </c>
      <c r="D56" s="27" t="str" cm="1">
        <f t="array" ref="D56">IF(MONTH($A56)&lt;&gt;MONTH($A56-WEEKDAY($A56,$C$6)+(COLUMN(D56)-COLUMN($B56)+1)),"",$A56-WEEKDAY($A56,$C$6)+(COLUMN(D56)-COLUMN($B56)+1))</f>
        <v/>
      </c>
      <c r="E56" s="27" t="str" cm="1">
        <f t="array" ref="E56">IF(MONTH($A56)&lt;&gt;MONTH($A56-WEEKDAY($A56,$C$6)+(COLUMN(E56)-COLUMN($B56)+1)),"",$A56-WEEKDAY($A56,$C$6)+(COLUMN(E56)-COLUMN($B56)+1))</f>
        <v/>
      </c>
      <c r="F56" s="27" cm="1">
        <f t="array" ref="F56">IF(MONTH($A56)&lt;&gt;MONTH($A56-WEEKDAY($A56,$C$6)+(COLUMN(F56)-COLUMN($B56)+1)),"",$A56-WEEKDAY($A56,$C$6)+(COLUMN(F56)-COLUMN($B56)+1))</f>
        <v>44896</v>
      </c>
      <c r="G56" s="27" cm="1">
        <f t="array" ref="G56">IF(MONTH($A56)&lt;&gt;MONTH($A56-WEEKDAY($A56,$C$6)+(COLUMN(G56)-COLUMN($B56)+1)),"",$A56-WEEKDAY($A56,$C$6)+(COLUMN(G56)-COLUMN($B56)+1))</f>
        <v>44897</v>
      </c>
      <c r="H56" s="27" cm="1">
        <f t="array" ref="H56">IF(MONTH($A56)&lt;&gt;MONTH($A56-WEEKDAY($A56,$C$6)+(COLUMN(H56)-COLUMN($B56)+1)),"",$A56-WEEKDAY($A56,$C$6)+(COLUMN(H56)-COLUMN($B56)+1))</f>
        <v>44898</v>
      </c>
      <c r="I56" s="27" cm="1">
        <f t="array" ref="I56">IF(MONTH($A56)&lt;&gt;MONTH($A56-WEEKDAY($A56,$C$6)+(COLUMN(I56)-COLUMN($B56)+1)),"",$A56-WEEKDAY($A56,$C$6)+(COLUMN(I56)-COLUMN($B56)+1))</f>
        <v>44899</v>
      </c>
      <c r="J56" s="27" cm="1">
        <f t="array" ref="J56">IF(MONTH($A56)&lt;&gt;MONTH($A56-WEEKDAY($A56,$C$6)+(COLUMN(J56)-COLUMN($B56)+1)),"",$A56-WEEKDAY($A56,$C$6)+(COLUMN(J56)-COLUMN($B56)+1))</f>
        <v>44900</v>
      </c>
      <c r="K56" s="27" cm="1">
        <f t="array" ref="K56">IF(MONTH($A56)&lt;&gt;MONTH($A56-WEEKDAY($A56,$C$6)+(COLUMN(K56)-COLUMN($B56)+1)),"",$A56-WEEKDAY($A56,$C$6)+(COLUMN(K56)-COLUMN($B56)+1))</f>
        <v>44901</v>
      </c>
      <c r="L56" s="27" cm="1">
        <f t="array" ref="L56">IF(MONTH($A56)&lt;&gt;MONTH($A56-WEEKDAY($A56,$C$6)+(COLUMN(L56)-COLUMN($B56)+1)),"",$A56-WEEKDAY($A56,$C$6)+(COLUMN(L56)-COLUMN($B56)+1))</f>
        <v>44902</v>
      </c>
      <c r="M56" s="27" cm="1">
        <f t="array" ref="M56">IF(MONTH($A56)&lt;&gt;MONTH($A56-WEEKDAY($A56,$C$6)+(COLUMN(M56)-COLUMN($B56)+1)),"",$A56-WEEKDAY($A56,$C$6)+(COLUMN(M56)-COLUMN($B56)+1))</f>
        <v>44903</v>
      </c>
      <c r="N56" s="27" cm="1">
        <f t="array" ref="N56">IF(MONTH($A56)&lt;&gt;MONTH($A56-WEEKDAY($A56,$C$6)+(COLUMN(N56)-COLUMN($B56)+1)),"",$A56-WEEKDAY($A56,$C$6)+(COLUMN(N56)-COLUMN($B56)+1))</f>
        <v>44904</v>
      </c>
      <c r="O56" s="27" cm="1">
        <f t="array" ref="O56">IF(MONTH($A56)&lt;&gt;MONTH($A56-WEEKDAY($A56,$C$6)+(COLUMN(O56)-COLUMN($B56)+1)),"",$A56-WEEKDAY($A56,$C$6)+(COLUMN(O56)-COLUMN($B56)+1))</f>
        <v>44905</v>
      </c>
      <c r="P56" s="27" cm="1">
        <f t="array" ref="P56">IF(MONTH($A56)&lt;&gt;MONTH($A56-WEEKDAY($A56,$C$6)+(COLUMN(P56)-COLUMN($B56)+1)),"",$A56-WEEKDAY($A56,$C$6)+(COLUMN(P56)-COLUMN($B56)+1))</f>
        <v>44906</v>
      </c>
      <c r="Q56" s="27" cm="1">
        <f t="array" ref="Q56">IF(MONTH($A56)&lt;&gt;MONTH($A56-WEEKDAY($A56,$C$6)+(COLUMN(Q56)-COLUMN($B56)+1)),"",$A56-WEEKDAY($A56,$C$6)+(COLUMN(Q56)-COLUMN($B56)+1))</f>
        <v>44907</v>
      </c>
      <c r="R56" s="27" cm="1">
        <f t="array" ref="R56">IF(MONTH($A56)&lt;&gt;MONTH($A56-WEEKDAY($A56,$C$6)+(COLUMN(R56)-COLUMN($B56)+1)),"",$A56-WEEKDAY($A56,$C$6)+(COLUMN(R56)-COLUMN($B56)+1))</f>
        <v>44908</v>
      </c>
      <c r="S56" s="27" cm="1">
        <f t="array" ref="S56">IF(MONTH($A56)&lt;&gt;MONTH($A56-WEEKDAY($A56,$C$6)+(COLUMN(S56)-COLUMN($B56)+1)),"",$A56-WEEKDAY($A56,$C$6)+(COLUMN(S56)-COLUMN($B56)+1))</f>
        <v>44909</v>
      </c>
      <c r="T56" s="27" cm="1">
        <f t="array" ref="T56">IF(MONTH($A56)&lt;&gt;MONTH($A56-WEEKDAY($A56,$C$6)+(COLUMN(T56)-COLUMN($B56)+1)),"",$A56-WEEKDAY($A56,$C$6)+(COLUMN(T56)-COLUMN($B56)+1))</f>
        <v>44910</v>
      </c>
      <c r="U56" s="27" cm="1">
        <f t="array" ref="U56">IF(MONTH($A56)&lt;&gt;MONTH($A56-WEEKDAY($A56,$C$6)+(COLUMN(U56)-COLUMN($B56)+1)),"",$A56-WEEKDAY($A56,$C$6)+(COLUMN(U56)-COLUMN($B56)+1))</f>
        <v>44911</v>
      </c>
      <c r="V56" s="27" cm="1">
        <f t="array" ref="V56">IF(MONTH($A56)&lt;&gt;MONTH($A56-WEEKDAY($A56,$C$6)+(COLUMN(V56)-COLUMN($B56)+1)),"",$A56-WEEKDAY($A56,$C$6)+(COLUMN(V56)-COLUMN($B56)+1))</f>
        <v>44912</v>
      </c>
      <c r="W56" s="27" cm="1">
        <f t="array" ref="W56">IF(MONTH($A56)&lt;&gt;MONTH($A56-WEEKDAY($A56,$C$6)+(COLUMN(W56)-COLUMN($B56)+1)),"",$A56-WEEKDAY($A56,$C$6)+(COLUMN(W56)-COLUMN($B56)+1))</f>
        <v>44913</v>
      </c>
      <c r="X56" s="27" cm="1">
        <f t="array" ref="X56">IF(MONTH($A56)&lt;&gt;MONTH($A56-WEEKDAY($A56,$C$6)+(COLUMN(X56)-COLUMN($B56)+1)),"",$A56-WEEKDAY($A56,$C$6)+(COLUMN(X56)-COLUMN($B56)+1))</f>
        <v>44914</v>
      </c>
      <c r="Y56" s="27" cm="1">
        <f t="array" ref="Y56">IF(MONTH($A56)&lt;&gt;MONTH($A56-WEEKDAY($A56,$C$6)+(COLUMN(Y56)-COLUMN($B56)+1)),"",$A56-WEEKDAY($A56,$C$6)+(COLUMN(Y56)-COLUMN($B56)+1))</f>
        <v>44915</v>
      </c>
      <c r="Z56" s="27" cm="1">
        <f t="array" ref="Z56">IF(MONTH($A56)&lt;&gt;MONTH($A56-WEEKDAY($A56,$C$6)+(COLUMN(Z56)-COLUMN($B56)+1)),"",$A56-WEEKDAY($A56,$C$6)+(COLUMN(Z56)-COLUMN($B56)+1))</f>
        <v>44916</v>
      </c>
      <c r="AA56" s="27" cm="1">
        <f t="array" ref="AA56">IF(MONTH($A56)&lt;&gt;MONTH($A56-WEEKDAY($A56,$C$6)+(COLUMN(AA56)-COLUMN($B56)+1)),"",$A56-WEEKDAY($A56,$C$6)+(COLUMN(AA56)-COLUMN($B56)+1))</f>
        <v>44917</v>
      </c>
      <c r="AB56" s="27" cm="1">
        <f t="array" ref="AB56">IF(MONTH($A56)&lt;&gt;MONTH($A56-WEEKDAY($A56,$C$6)+(COLUMN(AB56)-COLUMN($B56)+1)),"",$A56-WEEKDAY($A56,$C$6)+(COLUMN(AB56)-COLUMN($B56)+1))</f>
        <v>44918</v>
      </c>
      <c r="AC56" s="27" cm="1">
        <f t="array" ref="AC56">IF(MONTH($A56)&lt;&gt;MONTH($A56-WEEKDAY($A56,$C$6)+(COLUMN(AC56)-COLUMN($B56)+1)),"",$A56-WEEKDAY($A56,$C$6)+(COLUMN(AC56)-COLUMN($B56)+1))</f>
        <v>44919</v>
      </c>
      <c r="AD56" s="27" cm="1">
        <f t="array" ref="AD56">IF(MONTH($A56)&lt;&gt;MONTH($A56-WEEKDAY($A56,$C$6)+(COLUMN(AD56)-COLUMN($B56)+1)),"",$A56-WEEKDAY($A56,$C$6)+(COLUMN(AD56)-COLUMN($B56)+1))</f>
        <v>44920</v>
      </c>
      <c r="AE56" s="27" cm="1">
        <f t="array" ref="AE56">IF(MONTH($A56)&lt;&gt;MONTH($A56-WEEKDAY($A56,$C$6)+(COLUMN(AE56)-COLUMN($B56)+1)),"",$A56-WEEKDAY($A56,$C$6)+(COLUMN(AE56)-COLUMN($B56)+1))</f>
        <v>44921</v>
      </c>
      <c r="AF56" s="27" cm="1">
        <f t="array" ref="AF56">IF(MONTH($A56)&lt;&gt;MONTH($A56-WEEKDAY($A56,$C$6)+(COLUMN(AF56)-COLUMN($B56)+1)),"",$A56-WEEKDAY($A56,$C$6)+(COLUMN(AF56)-COLUMN($B56)+1))</f>
        <v>44922</v>
      </c>
      <c r="AG56" s="27" cm="1">
        <f t="array" ref="AG56">IF(MONTH($A56)&lt;&gt;MONTH($A56-WEEKDAY($A56,$C$6)+(COLUMN(AG56)-COLUMN($B56)+1)),"",$A56-WEEKDAY($A56,$C$6)+(COLUMN(AG56)-COLUMN($B56)+1))</f>
        <v>44923</v>
      </c>
      <c r="AH56" s="27" cm="1">
        <f t="array" ref="AH56">IF(MONTH($A56)&lt;&gt;MONTH($A56-WEEKDAY($A56,$C$6)+(COLUMN(AH56)-COLUMN($B56)+1)),"",$A56-WEEKDAY($A56,$C$6)+(COLUMN(AH56)-COLUMN($B56)+1))</f>
        <v>44924</v>
      </c>
      <c r="AI56" s="27" cm="1">
        <f t="array" ref="AI56">IF(MONTH($A56)&lt;&gt;MONTH($A56-WEEKDAY($A56,$C$6)+(COLUMN(AI56)-COLUMN($B56)+1)),"",$A56-WEEKDAY($A56,$C$6)+(COLUMN(AI56)-COLUMN($B56)+1))</f>
        <v>44925</v>
      </c>
      <c r="AJ56" s="27" cm="1">
        <f t="array" ref="AJ56">IF(MONTH($A56)&lt;&gt;MONTH($A56-WEEKDAY($A56,$C$6)+(COLUMN(AJ56)-COLUMN($B56)+1)),"",$A56-WEEKDAY($A56,$C$6)+(COLUMN(AJ56)-COLUMN($B56)+1))</f>
        <v>44926</v>
      </c>
      <c r="AK56" s="27" t="str" cm="1">
        <f t="array" ref="AK56">IF(MONTH($A56)&lt;&gt;MONTH($A56-WEEKDAY($A56,$C$6)+(COLUMN(AK56)-COLUMN($B56)+1)),"",$A56-WEEKDAY($A56,$C$6)+(COLUMN(AK56)-COLUMN($B56)+1))</f>
        <v/>
      </c>
      <c r="AL56" s="27" t="str" cm="1">
        <f t="array" ref="AL56">IF(MONTH($A56)&lt;&gt;MONTH($A56-WEEKDAY($A56,$C$6)+(COLUMN(AL56)-COLUMN($B56)+1)),"",$A56-WEEKDAY($A56,$C$6)+(COLUMN(AL56)-COLUMN($B56)+1))</f>
        <v/>
      </c>
    </row>
    <row r="57" spans="1:38" ht="15.75" x14ac:dyDescent="0.35">
      <c r="A57" s="34" t="s">
        <v>49</v>
      </c>
      <c r="B57" s="17" t="str" cm="1">
        <f t="array" ref="B57">IF(OR(B56="",B56&lt;$P$6),"",IF(NETWORKDAYS.INTL(B56,B56,$B$88,holidays)=0,"nw",IF(MOD(NETWORKDAYS.INTL($P$6,B56,$B$88,holidays)-1,$P$5+$S$5+$V$5)&lt;$P$5,"1",IF(MOD(NETWORKDAYS.INTL($P$6,B56,$B$88,holidays)-1,$P$5+$S$5+$V$5)&lt;$P$5+$S$5,"2","x"))))</f>
        <v/>
      </c>
      <c r="C57" s="17" t="str" cm="1">
        <f t="array" ref="C57">IF(OR(C56="",C56&lt;$P$6),"",IF(NETWORKDAYS.INTL(C56,C56,$B$88,holidays)=0,"nw",IF(MOD(NETWORKDAYS.INTL($P$6,C56,$B$88,holidays)-1,$P$5+$S$5+$V$5)&lt;$P$5,"1",IF(MOD(NETWORKDAYS.INTL($P$6,C56,$B$88,holidays)-1,$P$5+$S$5+$V$5)&lt;$P$5+$S$5,"2","x"))))</f>
        <v/>
      </c>
      <c r="D57" s="17" t="str" cm="1">
        <f t="array" ref="D57">IF(OR(D56="",D56&lt;$P$6),"",IF(NETWORKDAYS.INTL(D56,D56,$B$88,holidays)=0,"nw",IF(MOD(NETWORKDAYS.INTL($P$6,D56,$B$88,holidays)-1,$P$5+$S$5+$V$5)&lt;$P$5,"1",IF(MOD(NETWORKDAYS.INTL($P$6,D56,$B$88,holidays)-1,$P$5+$S$5+$V$5)&lt;$P$5+$S$5,"2","x"))))</f>
        <v/>
      </c>
      <c r="E57" s="17" t="str" cm="1">
        <f t="array" ref="E57">IF(OR(E56="",E56&lt;$P$6),"",IF(NETWORKDAYS.INTL(E56,E56,$B$88,holidays)=0,"nw",IF(MOD(NETWORKDAYS.INTL($P$6,E56,$B$88,holidays)-1,$P$5+$S$5+$V$5)&lt;$P$5,"1",IF(MOD(NETWORKDAYS.INTL($P$6,E56,$B$88,holidays)-1,$P$5+$S$5+$V$5)&lt;$P$5+$S$5,"2","x"))))</f>
        <v/>
      </c>
      <c r="F57" s="17" t="str" cm="1">
        <f t="array" ref="F57">IF(OR(F56="",F56&lt;$P$6),"",IF(NETWORKDAYS.INTL(F56,F56,$B$88,holidays)=0,"nw",IF(MOD(NETWORKDAYS.INTL($P$6,F56,$B$88,holidays)-1,$P$5+$S$5+$V$5)&lt;$P$5,"1",IF(MOD(NETWORKDAYS.INTL($P$6,F56,$B$88,holidays)-1,$P$5+$S$5+$V$5)&lt;$P$5+$S$5,"2","x"))))</f>
        <v>x</v>
      </c>
      <c r="G57" s="17" t="str" cm="1">
        <f t="array" ref="G57">IF(OR(G56="",G56&lt;$P$6),"",IF(NETWORKDAYS.INTL(G56,G56,$B$88,holidays)=0,"nw",IF(MOD(NETWORKDAYS.INTL($P$6,G56,$B$88,holidays)-1,$P$5+$S$5+$V$5)&lt;$P$5,"1",IF(MOD(NETWORKDAYS.INTL($P$6,G56,$B$88,holidays)-1,$P$5+$S$5+$V$5)&lt;$P$5+$S$5,"2","x"))))</f>
        <v>x</v>
      </c>
      <c r="H57" s="17" t="str" cm="1">
        <f t="array" ref="H57">IF(OR(H56="",H56&lt;$P$6),"",IF(NETWORKDAYS.INTL(H56,H56,$B$88,holidays)=0,"nw",IF(MOD(NETWORKDAYS.INTL($P$6,H56,$B$88,holidays)-1,$P$5+$S$5+$V$5)&lt;$P$5,"1",IF(MOD(NETWORKDAYS.INTL($P$6,H56,$B$88,holidays)-1,$P$5+$S$5+$V$5)&lt;$P$5+$S$5,"2","x"))))</f>
        <v>nw</v>
      </c>
      <c r="I57" s="17" t="str" cm="1">
        <f t="array" ref="I57">IF(OR(I56="",I56&lt;$P$6),"",IF(NETWORKDAYS.INTL(I56,I56,$B$88,holidays)=0,"nw",IF(MOD(NETWORKDAYS.INTL($P$6,I56,$B$88,holidays)-1,$P$5+$S$5+$V$5)&lt;$P$5,"1",IF(MOD(NETWORKDAYS.INTL($P$6,I56,$B$88,holidays)-1,$P$5+$S$5+$V$5)&lt;$P$5+$S$5,"2","x"))))</f>
        <v>nw</v>
      </c>
      <c r="J57" s="17" t="str" cm="1">
        <f t="array" ref="J57">IF(OR(J56="",J56&lt;$P$6),"",IF(NETWORKDAYS.INTL(J56,J56,$B$88,holidays)=0,"nw",IF(MOD(NETWORKDAYS.INTL($P$6,J56,$B$88,holidays)-1,$P$5+$S$5+$V$5)&lt;$P$5,"1",IF(MOD(NETWORKDAYS.INTL($P$6,J56,$B$88,holidays)-1,$P$5+$S$5+$V$5)&lt;$P$5+$S$5,"2","x"))))</f>
        <v>1</v>
      </c>
      <c r="K57" s="17" t="str" cm="1">
        <f t="array" ref="K57">IF(OR(K56="",K56&lt;$P$6),"",IF(NETWORKDAYS.INTL(K56,K56,$B$88,holidays)=0,"nw",IF(MOD(NETWORKDAYS.INTL($P$6,K56,$B$88,holidays)-1,$P$5+$S$5+$V$5)&lt;$P$5,"1",IF(MOD(NETWORKDAYS.INTL($P$6,K56,$B$88,holidays)-1,$P$5+$S$5+$V$5)&lt;$P$5+$S$5,"2","x"))))</f>
        <v>1</v>
      </c>
      <c r="L57" s="17" t="str" cm="1">
        <f t="array" ref="L57">IF(OR(L56="",L56&lt;$P$6),"",IF(NETWORKDAYS.INTL(L56,L56,$B$88,holidays)=0,"nw",IF(MOD(NETWORKDAYS.INTL($P$6,L56,$B$88,holidays)-1,$P$5+$S$5+$V$5)&lt;$P$5,"1",IF(MOD(NETWORKDAYS.INTL($P$6,L56,$B$88,holidays)-1,$P$5+$S$5+$V$5)&lt;$P$5+$S$5,"2","x"))))</f>
        <v>2</v>
      </c>
      <c r="M57" s="17" t="str" cm="1">
        <f t="array" ref="M57">IF(OR(M56="",M56&lt;$P$6),"",IF(NETWORKDAYS.INTL(M56,M56,$B$88,holidays)=0,"nw",IF(MOD(NETWORKDAYS.INTL($P$6,M56,$B$88,holidays)-1,$P$5+$S$5+$V$5)&lt;$P$5,"1",IF(MOD(NETWORKDAYS.INTL($P$6,M56,$B$88,holidays)-1,$P$5+$S$5+$V$5)&lt;$P$5+$S$5,"2","x"))))</f>
        <v>2</v>
      </c>
      <c r="N57" s="17" t="str" cm="1">
        <f t="array" ref="N57">IF(OR(N56="",N56&lt;$P$6),"",IF(NETWORKDAYS.INTL(N56,N56,$B$88,holidays)=0,"nw",IF(MOD(NETWORKDAYS.INTL($P$6,N56,$B$88,holidays)-1,$P$5+$S$5+$V$5)&lt;$P$5,"1",IF(MOD(NETWORKDAYS.INTL($P$6,N56,$B$88,holidays)-1,$P$5+$S$5+$V$5)&lt;$P$5+$S$5,"2","x"))))</f>
        <v>x</v>
      </c>
      <c r="O57" s="17" t="str" cm="1">
        <f t="array" ref="O57">IF(OR(O56="",O56&lt;$P$6),"",IF(NETWORKDAYS.INTL(O56,O56,$B$88,holidays)=0,"nw",IF(MOD(NETWORKDAYS.INTL($P$6,O56,$B$88,holidays)-1,$P$5+$S$5+$V$5)&lt;$P$5,"1",IF(MOD(NETWORKDAYS.INTL($P$6,O56,$B$88,holidays)-1,$P$5+$S$5+$V$5)&lt;$P$5+$S$5,"2","x"))))</f>
        <v>nw</v>
      </c>
      <c r="P57" s="17" t="str" cm="1">
        <f t="array" ref="P57">IF(OR(P56="",P56&lt;$P$6),"",IF(NETWORKDAYS.INTL(P56,P56,$B$88,holidays)=0,"nw",IF(MOD(NETWORKDAYS.INTL($P$6,P56,$B$88,holidays)-1,$P$5+$S$5+$V$5)&lt;$P$5,"1",IF(MOD(NETWORKDAYS.INTL($P$6,P56,$B$88,holidays)-1,$P$5+$S$5+$V$5)&lt;$P$5+$S$5,"2","x"))))</f>
        <v>nw</v>
      </c>
      <c r="Q57" s="17" t="str" cm="1">
        <f t="array" ref="Q57">IF(OR(Q56="",Q56&lt;$P$6),"",IF(NETWORKDAYS.INTL(Q56,Q56,$B$88,holidays)=0,"nw",IF(MOD(NETWORKDAYS.INTL($P$6,Q56,$B$88,holidays)-1,$P$5+$S$5+$V$5)&lt;$P$5,"1",IF(MOD(NETWORKDAYS.INTL($P$6,Q56,$B$88,holidays)-1,$P$5+$S$5+$V$5)&lt;$P$5+$S$5,"2","x"))))</f>
        <v>x</v>
      </c>
      <c r="R57" s="17" t="str" cm="1">
        <f t="array" ref="R57">IF(OR(R56="",R56&lt;$P$6),"",IF(NETWORKDAYS.INTL(R56,R56,$B$88,holidays)=0,"nw",IF(MOD(NETWORKDAYS.INTL($P$6,R56,$B$88,holidays)-1,$P$5+$S$5+$V$5)&lt;$P$5,"1",IF(MOD(NETWORKDAYS.INTL($P$6,R56,$B$88,holidays)-1,$P$5+$S$5+$V$5)&lt;$P$5+$S$5,"2","x"))))</f>
        <v>1</v>
      </c>
      <c r="S57" s="17" t="str" cm="1">
        <f t="array" ref="S57">IF(OR(S56="",S56&lt;$P$6),"",IF(NETWORKDAYS.INTL(S56,S56,$B$88,holidays)=0,"nw",IF(MOD(NETWORKDAYS.INTL($P$6,S56,$B$88,holidays)-1,$P$5+$S$5+$V$5)&lt;$P$5,"1",IF(MOD(NETWORKDAYS.INTL($P$6,S56,$B$88,holidays)-1,$P$5+$S$5+$V$5)&lt;$P$5+$S$5,"2","x"))))</f>
        <v>1</v>
      </c>
      <c r="T57" s="17" t="str" cm="1">
        <f t="array" ref="T57">IF(OR(T56="",T56&lt;$P$6),"",IF(NETWORKDAYS.INTL(T56,T56,$B$88,holidays)=0,"nw",IF(MOD(NETWORKDAYS.INTL($P$6,T56,$B$88,holidays)-1,$P$5+$S$5+$V$5)&lt;$P$5,"1",IF(MOD(NETWORKDAYS.INTL($P$6,T56,$B$88,holidays)-1,$P$5+$S$5+$V$5)&lt;$P$5+$S$5,"2","x"))))</f>
        <v>2</v>
      </c>
      <c r="U57" s="17" t="str" cm="1">
        <f t="array" ref="U57">IF(OR(U56="",U56&lt;$P$6),"",IF(NETWORKDAYS.INTL(U56,U56,$B$88,holidays)=0,"nw",IF(MOD(NETWORKDAYS.INTL($P$6,U56,$B$88,holidays)-1,$P$5+$S$5+$V$5)&lt;$P$5,"1",IF(MOD(NETWORKDAYS.INTL($P$6,U56,$B$88,holidays)-1,$P$5+$S$5+$V$5)&lt;$P$5+$S$5,"2","x"))))</f>
        <v>2</v>
      </c>
      <c r="V57" s="17" t="str" cm="1">
        <f t="array" ref="V57">IF(OR(V56="",V56&lt;$P$6),"",IF(NETWORKDAYS.INTL(V56,V56,$B$88,holidays)=0,"nw",IF(MOD(NETWORKDAYS.INTL($P$6,V56,$B$88,holidays)-1,$P$5+$S$5+$V$5)&lt;$P$5,"1",IF(MOD(NETWORKDAYS.INTL($P$6,V56,$B$88,holidays)-1,$P$5+$S$5+$V$5)&lt;$P$5+$S$5,"2","x"))))</f>
        <v>nw</v>
      </c>
      <c r="W57" s="17" t="str" cm="1">
        <f t="array" ref="W57">IF(OR(W56="",W56&lt;$P$6),"",IF(NETWORKDAYS.INTL(W56,W56,$B$88,holidays)=0,"nw",IF(MOD(NETWORKDAYS.INTL($P$6,W56,$B$88,holidays)-1,$P$5+$S$5+$V$5)&lt;$P$5,"1",IF(MOD(NETWORKDAYS.INTL($P$6,W56,$B$88,holidays)-1,$P$5+$S$5+$V$5)&lt;$P$5+$S$5,"2","x"))))</f>
        <v>nw</v>
      </c>
      <c r="X57" s="17" t="str" cm="1">
        <f t="array" ref="X57">IF(OR(X56="",X56&lt;$P$6),"",IF(NETWORKDAYS.INTL(X56,X56,$B$88,holidays)=0,"nw",IF(MOD(NETWORKDAYS.INTL($P$6,X56,$B$88,holidays)-1,$P$5+$S$5+$V$5)&lt;$P$5,"1",IF(MOD(NETWORKDAYS.INTL($P$6,X56,$B$88,holidays)-1,$P$5+$S$5+$V$5)&lt;$P$5+$S$5,"2","x"))))</f>
        <v>x</v>
      </c>
      <c r="Y57" s="17" t="str" cm="1">
        <f t="array" ref="Y57">IF(OR(Y56="",Y56&lt;$P$6),"",IF(NETWORKDAYS.INTL(Y56,Y56,$B$88,holidays)=0,"nw",IF(MOD(NETWORKDAYS.INTL($P$6,Y56,$B$88,holidays)-1,$P$5+$S$5+$V$5)&lt;$P$5,"1",IF(MOD(NETWORKDAYS.INTL($P$6,Y56,$B$88,holidays)-1,$P$5+$S$5+$V$5)&lt;$P$5+$S$5,"2","x"))))</f>
        <v>x</v>
      </c>
      <c r="Z57" s="17" t="str" cm="1">
        <f t="array" ref="Z57">IF(OR(Z56="",Z56&lt;$P$6),"",IF(NETWORKDAYS.INTL(Z56,Z56,$B$88,holidays)=0,"nw",IF(MOD(NETWORKDAYS.INTL($P$6,Z56,$B$88,holidays)-1,$P$5+$S$5+$V$5)&lt;$P$5,"1",IF(MOD(NETWORKDAYS.INTL($P$6,Z56,$B$88,holidays)-1,$P$5+$S$5+$V$5)&lt;$P$5+$S$5,"2","x"))))</f>
        <v>1</v>
      </c>
      <c r="AA57" s="17" t="str" cm="1">
        <f t="array" ref="AA57">IF(OR(AA56="",AA56&lt;$P$6),"",IF(NETWORKDAYS.INTL(AA56,AA56,$B$88,holidays)=0,"nw",IF(MOD(NETWORKDAYS.INTL($P$6,AA56,$B$88,holidays)-1,$P$5+$S$5+$V$5)&lt;$P$5,"1",IF(MOD(NETWORKDAYS.INTL($P$6,AA56,$B$88,holidays)-1,$P$5+$S$5+$V$5)&lt;$P$5+$S$5,"2","x"))))</f>
        <v>1</v>
      </c>
      <c r="AB57" s="17" t="str" cm="1">
        <f t="array" ref="AB57">IF(OR(AB56="",AB56&lt;$P$6),"",IF(NETWORKDAYS.INTL(AB56,AB56,$B$88,holidays)=0,"nw",IF(MOD(NETWORKDAYS.INTL($P$6,AB56,$B$88,holidays)-1,$P$5+$S$5+$V$5)&lt;$P$5,"1",IF(MOD(NETWORKDAYS.INTL($P$6,AB56,$B$88,holidays)-1,$P$5+$S$5+$V$5)&lt;$P$5+$S$5,"2","x"))))</f>
        <v>2</v>
      </c>
      <c r="AC57" s="17" t="str" cm="1">
        <f t="array" ref="AC57">IF(OR(AC56="",AC56&lt;$P$6),"",IF(NETWORKDAYS.INTL(AC56,AC56,$B$88,holidays)=0,"nw",IF(MOD(NETWORKDAYS.INTL($P$6,AC56,$B$88,holidays)-1,$P$5+$S$5+$V$5)&lt;$P$5,"1",IF(MOD(NETWORKDAYS.INTL($P$6,AC56,$B$88,holidays)-1,$P$5+$S$5+$V$5)&lt;$P$5+$S$5,"2","x"))))</f>
        <v>nw</v>
      </c>
      <c r="AD57" s="17" t="str" cm="1">
        <f t="array" ref="AD57">IF(OR(AD56="",AD56&lt;$P$6),"",IF(NETWORKDAYS.INTL(AD56,AD56,$B$88,holidays)=0,"nw",IF(MOD(NETWORKDAYS.INTL($P$6,AD56,$B$88,holidays)-1,$P$5+$S$5+$V$5)&lt;$P$5,"1",IF(MOD(NETWORKDAYS.INTL($P$6,AD56,$B$88,holidays)-1,$P$5+$S$5+$V$5)&lt;$P$5+$S$5,"2","x"))))</f>
        <v>nw</v>
      </c>
      <c r="AE57" s="17" t="str" cm="1">
        <f t="array" ref="AE57">IF(OR(AE56="",AE56&lt;$P$6),"",IF(NETWORKDAYS.INTL(AE56,AE56,$B$88,holidays)=0,"nw",IF(MOD(NETWORKDAYS.INTL($P$6,AE56,$B$88,holidays)-1,$P$5+$S$5+$V$5)&lt;$P$5,"1",IF(MOD(NETWORKDAYS.INTL($P$6,AE56,$B$88,holidays)-1,$P$5+$S$5+$V$5)&lt;$P$5+$S$5,"2","x"))))</f>
        <v>2</v>
      </c>
      <c r="AF57" s="17" t="str" cm="1">
        <f t="array" ref="AF57">IF(OR(AF56="",AF56&lt;$P$6),"",IF(NETWORKDAYS.INTL(AF56,AF56,$B$88,holidays)=0,"nw",IF(MOD(NETWORKDAYS.INTL($P$6,AF56,$B$88,holidays)-1,$P$5+$S$5+$V$5)&lt;$P$5,"1",IF(MOD(NETWORKDAYS.INTL($P$6,AF56,$B$88,holidays)-1,$P$5+$S$5+$V$5)&lt;$P$5+$S$5,"2","x"))))</f>
        <v>x</v>
      </c>
      <c r="AG57" s="17" t="str" cm="1">
        <f t="array" ref="AG57">IF(OR(AG56="",AG56&lt;$P$6),"",IF(NETWORKDAYS.INTL(AG56,AG56,$B$88,holidays)=0,"nw",IF(MOD(NETWORKDAYS.INTL($P$6,AG56,$B$88,holidays)-1,$P$5+$S$5+$V$5)&lt;$P$5,"1",IF(MOD(NETWORKDAYS.INTL($P$6,AG56,$B$88,holidays)-1,$P$5+$S$5+$V$5)&lt;$P$5+$S$5,"2","x"))))</f>
        <v>x</v>
      </c>
      <c r="AH57" s="17" t="str" cm="1">
        <f t="array" ref="AH57">IF(OR(AH56="",AH56&lt;$P$6),"",IF(NETWORKDAYS.INTL(AH56,AH56,$B$88,holidays)=0,"nw",IF(MOD(NETWORKDAYS.INTL($P$6,AH56,$B$88,holidays)-1,$P$5+$S$5+$V$5)&lt;$P$5,"1",IF(MOD(NETWORKDAYS.INTL($P$6,AH56,$B$88,holidays)-1,$P$5+$S$5+$V$5)&lt;$P$5+$S$5,"2","x"))))</f>
        <v>1</v>
      </c>
      <c r="AI57" s="17" t="str" cm="1">
        <f t="array" ref="AI57">IF(OR(AI56="",AI56&lt;$P$6),"",IF(NETWORKDAYS.INTL(AI56,AI56,$B$88,holidays)=0,"nw",IF(MOD(NETWORKDAYS.INTL($P$6,AI56,$B$88,holidays)-1,$P$5+$S$5+$V$5)&lt;$P$5,"1",IF(MOD(NETWORKDAYS.INTL($P$6,AI56,$B$88,holidays)-1,$P$5+$S$5+$V$5)&lt;$P$5+$S$5,"2","x"))))</f>
        <v>1</v>
      </c>
      <c r="AJ57" s="17" t="str" cm="1">
        <f t="array" ref="AJ57">IF(OR(AJ56="",AJ56&lt;$P$6),"",IF(NETWORKDAYS.INTL(AJ56,AJ56,$B$88,holidays)=0,"nw",IF(MOD(NETWORKDAYS.INTL($P$6,AJ56,$B$88,holidays)-1,$P$5+$S$5+$V$5)&lt;$P$5,"1",IF(MOD(NETWORKDAYS.INTL($P$6,AJ56,$B$88,holidays)-1,$P$5+$S$5+$V$5)&lt;$P$5+$S$5,"2","x"))))</f>
        <v>nw</v>
      </c>
      <c r="AK57" s="17" t="str" cm="1">
        <f t="array" ref="AK57">IF(OR(AK56="",AK56&lt;$P$6),"",IF(NETWORKDAYS.INTL(AK56,AK56,$B$88,holidays)=0,"nw",IF(MOD(NETWORKDAYS.INTL($P$6,AK56,$B$88,holidays)-1,$P$5+$S$5+$V$5)&lt;$P$5,"1",IF(MOD(NETWORKDAYS.INTL($P$6,AK56,$B$88,holidays)-1,$P$5+$S$5+$V$5)&lt;$P$5+$S$5,"2","x"))))</f>
        <v/>
      </c>
      <c r="AL57" s="17" t="str" cm="1">
        <f t="array" ref="AL57">IF(OR(AL56="",AL56&lt;$P$6),"",IF(NETWORKDAYS.INTL(AL56,AL56,$B$88,holidays)=0,"nw",IF(MOD(NETWORKDAYS.INTL($P$6,AL56,$B$88,holidays)-1,$P$5+$S$5+$V$5)&lt;$P$5,"1",IF(MOD(NETWORKDAYS.INTL($P$6,AL56,$B$88,holidays)-1,$P$5+$S$5+$V$5)&lt;$P$5+$S$5,"2","x"))))</f>
        <v/>
      </c>
    </row>
    <row r="58" spans="1:38" ht="15.75" x14ac:dyDescent="0.35">
      <c r="A58" s="38" t="s">
        <v>48</v>
      </c>
      <c r="B58" s="33" t="str">
        <f>IF(OR(B56="",B56&lt;$AD$6),"",IF(MOD(B56-$AD$6,$AD$5)=0,"p",""))</f>
        <v/>
      </c>
      <c r="C58" s="33" t="str">
        <f t="shared" ref="C58:AL58" si="13">IF(OR(C56="",C56&lt;$AD$6),"",IF(MOD(C56-$AD$6,$AD$5)=0,"p",""))</f>
        <v/>
      </c>
      <c r="D58" s="33" t="str">
        <f t="shared" si="13"/>
        <v/>
      </c>
      <c r="E58" s="33" t="str">
        <f t="shared" si="13"/>
        <v/>
      </c>
      <c r="F58" s="33" t="str">
        <f t="shared" si="13"/>
        <v/>
      </c>
      <c r="G58" s="33" t="str">
        <f t="shared" si="13"/>
        <v>p</v>
      </c>
      <c r="H58" s="33" t="str">
        <f t="shared" si="13"/>
        <v/>
      </c>
      <c r="I58" s="33" t="str">
        <f t="shared" si="13"/>
        <v/>
      </c>
      <c r="J58" s="33" t="str">
        <f t="shared" si="13"/>
        <v/>
      </c>
      <c r="K58" s="33" t="str">
        <f t="shared" si="13"/>
        <v/>
      </c>
      <c r="L58" s="33" t="str">
        <f t="shared" si="13"/>
        <v/>
      </c>
      <c r="M58" s="33" t="str">
        <f t="shared" si="13"/>
        <v/>
      </c>
      <c r="N58" s="33" t="str">
        <f t="shared" si="13"/>
        <v/>
      </c>
      <c r="O58" s="33" t="str">
        <f t="shared" si="13"/>
        <v/>
      </c>
      <c r="P58" s="33" t="str">
        <f t="shared" si="13"/>
        <v/>
      </c>
      <c r="Q58" s="33" t="str">
        <f t="shared" si="13"/>
        <v/>
      </c>
      <c r="R58" s="33" t="str">
        <f t="shared" si="13"/>
        <v/>
      </c>
      <c r="S58" s="33" t="str">
        <f t="shared" si="13"/>
        <v/>
      </c>
      <c r="T58" s="33" t="str">
        <f t="shared" si="13"/>
        <v/>
      </c>
      <c r="U58" s="33" t="str">
        <f t="shared" si="13"/>
        <v>p</v>
      </c>
      <c r="V58" s="33" t="str">
        <f t="shared" si="13"/>
        <v/>
      </c>
      <c r="W58" s="33" t="str">
        <f t="shared" si="13"/>
        <v/>
      </c>
      <c r="X58" s="33" t="str">
        <f t="shared" si="13"/>
        <v/>
      </c>
      <c r="Y58" s="33" t="str">
        <f t="shared" si="13"/>
        <v/>
      </c>
      <c r="Z58" s="33" t="str">
        <f t="shared" si="13"/>
        <v/>
      </c>
      <c r="AA58" s="33" t="str">
        <f t="shared" si="13"/>
        <v/>
      </c>
      <c r="AB58" s="33" t="str">
        <f t="shared" si="13"/>
        <v/>
      </c>
      <c r="AC58" s="33" t="str">
        <f t="shared" si="13"/>
        <v/>
      </c>
      <c r="AD58" s="33" t="str">
        <f t="shared" si="13"/>
        <v/>
      </c>
      <c r="AE58" s="33" t="str">
        <f t="shared" si="13"/>
        <v/>
      </c>
      <c r="AF58" s="33" t="str">
        <f t="shared" si="13"/>
        <v/>
      </c>
      <c r="AG58" s="33" t="str">
        <f t="shared" si="13"/>
        <v/>
      </c>
      <c r="AH58" s="33" t="str">
        <f t="shared" si="13"/>
        <v/>
      </c>
      <c r="AI58" s="33" t="str">
        <f t="shared" si="13"/>
        <v>p</v>
      </c>
      <c r="AJ58" s="33" t="str">
        <f t="shared" si="13"/>
        <v/>
      </c>
      <c r="AK58" s="33" t="str">
        <f t="shared" si="13"/>
        <v/>
      </c>
      <c r="AL58" s="33" t="str">
        <f t="shared" si="13"/>
        <v/>
      </c>
    </row>
    <row r="59" spans="1:38" ht="15.75" x14ac:dyDescent="0.35">
      <c r="A59" s="14"/>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row>
    <row r="61" spans="1:38" x14ac:dyDescent="0.3">
      <c r="A61" s="28" t="s">
        <v>59</v>
      </c>
      <c r="AL61" s="6" t="s">
        <v>75</v>
      </c>
    </row>
    <row r="70" spans="1:4" x14ac:dyDescent="0.3">
      <c r="A70" s="25" t="s">
        <v>20</v>
      </c>
      <c r="B70" s="25" t="s">
        <v>22</v>
      </c>
      <c r="C70" s="25" t="s">
        <v>38</v>
      </c>
      <c r="D70" s="25" t="s">
        <v>39</v>
      </c>
    </row>
    <row r="71" spans="1:4" x14ac:dyDescent="0.3">
      <c r="A71" s="1" t="s">
        <v>21</v>
      </c>
      <c r="B71" s="26" t="s">
        <v>37</v>
      </c>
      <c r="C71" s="1">
        <v>0</v>
      </c>
      <c r="D71" s="1">
        <v>0</v>
      </c>
    </row>
    <row r="72" spans="1:4" x14ac:dyDescent="0.3">
      <c r="A72" s="1" t="s">
        <v>19</v>
      </c>
      <c r="B72" s="1">
        <v>1</v>
      </c>
      <c r="C72" s="1">
        <v>7</v>
      </c>
      <c r="D72" s="1">
        <v>1</v>
      </c>
    </row>
    <row r="73" spans="1:4" x14ac:dyDescent="0.3">
      <c r="A73" s="1" t="s">
        <v>23</v>
      </c>
      <c r="B73" s="1">
        <v>2</v>
      </c>
      <c r="C73" s="1">
        <v>1</v>
      </c>
      <c r="D73" s="1">
        <v>2</v>
      </c>
    </row>
    <row r="74" spans="1:4" x14ac:dyDescent="0.3">
      <c r="A74" s="1" t="s">
        <v>24</v>
      </c>
      <c r="B74" s="1">
        <v>3</v>
      </c>
      <c r="C74" s="1">
        <v>2</v>
      </c>
      <c r="D74" s="1">
        <v>3</v>
      </c>
    </row>
    <row r="75" spans="1:4" x14ac:dyDescent="0.3">
      <c r="A75" s="1" t="s">
        <v>25</v>
      </c>
      <c r="B75" s="1">
        <v>4</v>
      </c>
      <c r="C75" s="1">
        <v>3</v>
      </c>
      <c r="D75" s="1">
        <v>4</v>
      </c>
    </row>
    <row r="76" spans="1:4" x14ac:dyDescent="0.3">
      <c r="A76" s="1" t="s">
        <v>26</v>
      </c>
      <c r="B76" s="1">
        <v>5</v>
      </c>
      <c r="C76" s="1">
        <v>4</v>
      </c>
      <c r="D76" s="1">
        <v>5</v>
      </c>
    </row>
    <row r="77" spans="1:4" x14ac:dyDescent="0.3">
      <c r="A77" s="1" t="s">
        <v>27</v>
      </c>
      <c r="B77" s="1">
        <v>6</v>
      </c>
      <c r="C77" s="1">
        <v>5</v>
      </c>
      <c r="D77" s="1">
        <v>6</v>
      </c>
    </row>
    <row r="78" spans="1:4" x14ac:dyDescent="0.3">
      <c r="A78" s="1" t="s">
        <v>28</v>
      </c>
      <c r="B78" s="1">
        <v>7</v>
      </c>
      <c r="C78" s="1">
        <v>6</v>
      </c>
      <c r="D78" s="1">
        <v>7</v>
      </c>
    </row>
    <row r="79" spans="1:4" x14ac:dyDescent="0.3">
      <c r="A79" s="1" t="s">
        <v>29</v>
      </c>
      <c r="B79" s="1">
        <v>11</v>
      </c>
      <c r="C79" s="1">
        <v>1</v>
      </c>
      <c r="D79" s="1">
        <v>0</v>
      </c>
    </row>
    <row r="80" spans="1:4" x14ac:dyDescent="0.3">
      <c r="A80" s="1" t="s">
        <v>30</v>
      </c>
      <c r="B80" s="1">
        <v>12</v>
      </c>
      <c r="C80" s="1">
        <v>2</v>
      </c>
      <c r="D80" s="1">
        <v>0</v>
      </c>
    </row>
    <row r="81" spans="1:4" x14ac:dyDescent="0.3">
      <c r="A81" s="1" t="s">
        <v>31</v>
      </c>
      <c r="B81" s="1">
        <v>13</v>
      </c>
      <c r="C81" s="1">
        <v>3</v>
      </c>
      <c r="D81" s="1">
        <v>0</v>
      </c>
    </row>
    <row r="82" spans="1:4" x14ac:dyDescent="0.3">
      <c r="A82" s="1" t="s">
        <v>31</v>
      </c>
      <c r="B82" s="1">
        <v>13</v>
      </c>
      <c r="C82" s="1">
        <v>4</v>
      </c>
      <c r="D82" s="1">
        <v>0</v>
      </c>
    </row>
    <row r="83" spans="1:4" x14ac:dyDescent="0.3">
      <c r="A83" s="1" t="s">
        <v>32</v>
      </c>
      <c r="B83" s="1">
        <v>14</v>
      </c>
      <c r="C83" s="1">
        <v>5</v>
      </c>
      <c r="D83" s="1">
        <v>0</v>
      </c>
    </row>
    <row r="84" spans="1:4" x14ac:dyDescent="0.3">
      <c r="A84" s="1" t="s">
        <v>33</v>
      </c>
      <c r="B84" s="1">
        <v>15</v>
      </c>
      <c r="C84" s="1">
        <v>6</v>
      </c>
      <c r="D84" s="1">
        <v>0</v>
      </c>
    </row>
    <row r="85" spans="1:4" x14ac:dyDescent="0.3">
      <c r="A85" s="1" t="s">
        <v>34</v>
      </c>
      <c r="B85" s="1">
        <v>16</v>
      </c>
      <c r="C85" s="1">
        <v>7</v>
      </c>
      <c r="D85" s="1">
        <v>0</v>
      </c>
    </row>
    <row r="86" spans="1:4" x14ac:dyDescent="0.3">
      <c r="A86" s="1" t="s">
        <v>31</v>
      </c>
      <c r="B86" s="1">
        <v>13</v>
      </c>
      <c r="C86" s="1">
        <v>8</v>
      </c>
      <c r="D86" s="1">
        <v>0</v>
      </c>
    </row>
    <row r="87" spans="1:4" x14ac:dyDescent="0.3">
      <c r="A87" s="1" t="s">
        <v>35</v>
      </c>
      <c r="B87" s="1">
        <v>17</v>
      </c>
      <c r="C87" s="1">
        <v>9</v>
      </c>
      <c r="D87" s="1">
        <v>0</v>
      </c>
    </row>
    <row r="88" spans="1:4" x14ac:dyDescent="0.3">
      <c r="A88" s="11" t="s">
        <v>36</v>
      </c>
      <c r="B88" s="11">
        <f>INDEX(B71:B87,MATCH($A$6,$A71:$A87,0))</f>
        <v>1</v>
      </c>
      <c r="C88" s="11">
        <f>INDEX(C71:C87,MATCH($A$6,$A71:$A87,0))</f>
        <v>7</v>
      </c>
      <c r="D88" s="11">
        <f>INDEX(D71:D87,MATCH($A$6,$A71:$A87,0))</f>
        <v>1</v>
      </c>
    </row>
  </sheetData>
  <mergeCells count="18">
    <mergeCell ref="AE1:AL1"/>
    <mergeCell ref="AN2:AN7"/>
    <mergeCell ref="C8:AL8"/>
    <mergeCell ref="P5:R5"/>
    <mergeCell ref="S5:U5"/>
    <mergeCell ref="A2:Z2"/>
    <mergeCell ref="AE2:AL2"/>
    <mergeCell ref="C3:E3"/>
    <mergeCell ref="C4:E4"/>
    <mergeCell ref="P4:R4"/>
    <mergeCell ref="AD5:AF5"/>
    <mergeCell ref="AD6:AI6"/>
    <mergeCell ref="S4:U4"/>
    <mergeCell ref="V5:X5"/>
    <mergeCell ref="V4:X4"/>
    <mergeCell ref="P6:U6"/>
    <mergeCell ref="C5:E5"/>
    <mergeCell ref="C6:E6"/>
  </mergeCells>
  <conditionalFormatting sqref="B36:AL36 B12:AL12 B16:AL16 B20:AL20 B24:AL24 B28:AL28 B32:AL32 B40:AL40 B44:AL44 B48:AL48 B52:AL52 B56:AL56">
    <cfRule type="expression" dxfId="15" priority="81">
      <formula>OR(WEEKDAY(B12,1)=1,WEEKDAY(B12,1)=7)</formula>
    </cfRule>
    <cfRule type="cellIs" dxfId="14" priority="86" stopIfTrue="1" operator="equal">
      <formula>""</formula>
    </cfRule>
    <cfRule type="expression" dxfId="13" priority="87" stopIfTrue="1">
      <formula>NOT(ISERROR(MATCH(B12,holidays,0)))</formula>
    </cfRule>
  </conditionalFormatting>
  <conditionalFormatting sqref="B11:AL59">
    <cfRule type="expression" dxfId="12" priority="156">
      <formula>OR(B$10=$C$88,B$10=$D$88)</formula>
    </cfRule>
  </conditionalFormatting>
  <conditionalFormatting sqref="B12:AL59">
    <cfRule type="cellIs" dxfId="11" priority="82" operator="equal">
      <formula>"1"</formula>
    </cfRule>
    <cfRule type="cellIs" dxfId="10" priority="84" operator="equal">
      <formula>"2"</formula>
    </cfRule>
    <cfRule type="cellIs" dxfId="9" priority="85" operator="equal">
      <formula>"p"</formula>
    </cfRule>
  </conditionalFormatting>
  <dataValidations count="1">
    <dataValidation type="list" allowBlank="1" showInputMessage="1" showErrorMessage="1" sqref="A6" xr:uid="{00000000-0002-0000-0100-000000000000}">
      <formula1>$A$71:$A$87</formula1>
    </dataValidation>
  </dataValidations>
  <hyperlinks>
    <hyperlink ref="A2" r:id="rId1" xr:uid="{00000000-0004-0000-0100-000000000000}"/>
    <hyperlink ref="A61" r:id="rId2" xr:uid="{00000000-0004-0000-0100-000001000000}"/>
    <hyperlink ref="A2:G2" r:id="rId3" display="More Yearly Calendars" xr:uid="{00000000-0004-0000-0100-000002000000}"/>
    <hyperlink ref="A2:Z2" r:id="rId4" display="http://www.vertex42.com/ExcelTemplates/rotation-schedule.html" xr:uid="{00000000-0004-0000-0100-000003000000}"/>
  </hyperlinks>
  <printOptions horizontalCentered="1"/>
  <pageMargins left="0.5" right="0.5" top="0.5" bottom="0.5" header="0.25" footer="0.25"/>
  <pageSetup scale="83" orientation="portrait" r:id="rId5"/>
  <headerFooter alignWithMargins="0"/>
  <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88"/>
  <sheetViews>
    <sheetView showGridLines="0" zoomScaleNormal="100" workbookViewId="0"/>
  </sheetViews>
  <sheetFormatPr defaultRowHeight="15" x14ac:dyDescent="0.3"/>
  <cols>
    <col min="1" max="1" width="21.85546875" style="1" customWidth="1"/>
    <col min="2" max="38" width="2.5703125" style="1" customWidth="1"/>
    <col min="39" max="39" width="6" style="1" customWidth="1"/>
    <col min="40" max="40" width="42" style="1" customWidth="1"/>
    <col min="41" max="16384" width="9.140625" style="1"/>
  </cols>
  <sheetData>
    <row r="1" spans="1:40" s="52" customFormat="1" ht="23.25" customHeight="1" x14ac:dyDescent="0.3">
      <c r="A1" s="50" t="s">
        <v>18</v>
      </c>
      <c r="B1" s="50"/>
      <c r="C1" s="50"/>
      <c r="D1" s="50"/>
      <c r="E1" s="50"/>
      <c r="F1" s="50"/>
      <c r="G1" s="50"/>
      <c r="H1" s="50"/>
      <c r="I1" s="50"/>
      <c r="J1" s="50"/>
      <c r="K1" s="50"/>
      <c r="L1" s="50"/>
      <c r="M1" s="50"/>
      <c r="N1" s="50"/>
      <c r="O1" s="50"/>
      <c r="P1" s="50"/>
      <c r="Q1" s="50"/>
      <c r="R1" s="50"/>
      <c r="S1" s="50"/>
      <c r="T1" s="50"/>
      <c r="U1" s="50"/>
      <c r="V1" s="50"/>
      <c r="W1" s="50"/>
      <c r="X1" s="50"/>
      <c r="Y1" s="51"/>
      <c r="Z1" s="51"/>
      <c r="AA1" s="51"/>
      <c r="AB1" s="51"/>
      <c r="AC1" s="51"/>
      <c r="AD1" s="51"/>
      <c r="AE1" s="96"/>
      <c r="AF1" s="96"/>
      <c r="AG1" s="96"/>
      <c r="AH1" s="96"/>
      <c r="AI1" s="96"/>
      <c r="AJ1" s="96"/>
      <c r="AK1" s="96"/>
      <c r="AL1" s="96"/>
      <c r="AN1" s="56" t="s">
        <v>78</v>
      </c>
    </row>
    <row r="2" spans="1:40" x14ac:dyDescent="0.3">
      <c r="A2" s="93" t="s">
        <v>59</v>
      </c>
      <c r="B2" s="95"/>
      <c r="C2" s="95"/>
      <c r="D2" s="95"/>
      <c r="E2" s="95"/>
      <c r="F2" s="95"/>
      <c r="G2" s="95"/>
      <c r="H2" s="95"/>
      <c r="I2" s="95"/>
      <c r="J2" s="95"/>
      <c r="K2" s="95"/>
      <c r="L2" s="95"/>
      <c r="M2" s="95"/>
      <c r="N2" s="95"/>
      <c r="O2" s="95"/>
      <c r="P2" s="95"/>
      <c r="Q2" s="95"/>
      <c r="R2" s="95"/>
      <c r="S2" s="95"/>
      <c r="T2" s="95"/>
      <c r="U2" s="95"/>
      <c r="V2" s="95"/>
      <c r="W2" s="95"/>
      <c r="X2" s="95"/>
      <c r="Y2" s="95"/>
      <c r="Z2" s="95"/>
      <c r="AA2" s="49"/>
      <c r="AB2" s="49"/>
      <c r="AC2" s="49"/>
      <c r="AD2" s="49"/>
      <c r="AE2" s="88" t="s">
        <v>82</v>
      </c>
      <c r="AF2" s="88"/>
      <c r="AG2" s="88"/>
      <c r="AH2" s="88"/>
      <c r="AI2" s="88"/>
      <c r="AJ2" s="88"/>
      <c r="AK2" s="88"/>
      <c r="AL2" s="88"/>
      <c r="AN2" s="87" t="s">
        <v>80</v>
      </c>
    </row>
    <row r="3" spans="1:40" x14ac:dyDescent="0.3">
      <c r="A3" s="7" t="s">
        <v>0</v>
      </c>
      <c r="B3" s="8"/>
      <c r="C3" s="89" t="s">
        <v>3</v>
      </c>
      <c r="D3" s="89"/>
      <c r="E3" s="89"/>
      <c r="F3" s="8"/>
      <c r="G3" s="8"/>
      <c r="H3" s="8"/>
      <c r="I3" s="8"/>
      <c r="J3" s="8"/>
      <c r="K3" s="8"/>
      <c r="L3" s="8"/>
      <c r="M3" s="35" t="s">
        <v>42</v>
      </c>
      <c r="N3" s="36"/>
      <c r="O3" s="36"/>
      <c r="P3" s="36"/>
      <c r="Q3" s="36"/>
      <c r="R3" s="36"/>
      <c r="S3" s="36"/>
      <c r="T3" s="36"/>
      <c r="U3" s="39">
        <v>1</v>
      </c>
      <c r="V3" s="40">
        <v>2</v>
      </c>
      <c r="W3" s="41">
        <v>3</v>
      </c>
      <c r="X3" s="42" t="s">
        <v>51</v>
      </c>
      <c r="Y3" s="8"/>
      <c r="Z3" s="8"/>
      <c r="AA3" s="35" t="s">
        <v>48</v>
      </c>
      <c r="AB3" s="35"/>
      <c r="AC3" s="36"/>
      <c r="AD3" s="36"/>
      <c r="AE3" s="36"/>
      <c r="AF3" s="36"/>
      <c r="AG3" s="36"/>
      <c r="AH3" s="36"/>
      <c r="AI3" s="36"/>
      <c r="AJ3" s="8"/>
      <c r="AK3" s="8"/>
      <c r="AL3" s="8"/>
      <c r="AN3" s="87"/>
    </row>
    <row r="4" spans="1:40" x14ac:dyDescent="0.3">
      <c r="A4" s="2">
        <v>2022</v>
      </c>
      <c r="B4" s="8"/>
      <c r="C4" s="90">
        <v>1</v>
      </c>
      <c r="D4" s="91"/>
      <c r="E4" s="92"/>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N4" s="87"/>
    </row>
    <row r="5" spans="1:40" x14ac:dyDescent="0.3">
      <c r="A5" s="10" t="s">
        <v>20</v>
      </c>
      <c r="B5" s="8"/>
      <c r="C5" s="94" t="s">
        <v>1</v>
      </c>
      <c r="D5" s="94"/>
      <c r="E5" s="94"/>
      <c r="F5" s="8"/>
      <c r="G5" s="8"/>
      <c r="H5" s="8"/>
      <c r="I5" s="8"/>
      <c r="J5" s="8"/>
      <c r="K5" s="97" t="s">
        <v>41</v>
      </c>
      <c r="L5" s="97"/>
      <c r="M5" s="97"/>
      <c r="N5" s="97"/>
      <c r="O5" s="98"/>
      <c r="P5" s="99" t="s">
        <v>50</v>
      </c>
      <c r="Q5" s="100"/>
      <c r="R5" s="100"/>
      <c r="S5" s="100"/>
      <c r="T5" s="100"/>
      <c r="U5" s="100"/>
      <c r="V5" s="100"/>
      <c r="W5" s="100"/>
      <c r="X5" s="101"/>
      <c r="Y5" s="8"/>
      <c r="Z5" s="8"/>
      <c r="AA5" s="8"/>
      <c r="AB5" s="8"/>
      <c r="AC5" s="12" t="s">
        <v>47</v>
      </c>
      <c r="AD5" s="80">
        <v>14</v>
      </c>
      <c r="AE5" s="81"/>
      <c r="AF5" s="82"/>
      <c r="AG5" s="8" t="s">
        <v>46</v>
      </c>
      <c r="AH5" s="8"/>
      <c r="AI5" s="8"/>
      <c r="AJ5" s="8"/>
      <c r="AK5" s="8"/>
      <c r="AL5" s="8"/>
      <c r="AN5" s="87"/>
    </row>
    <row r="6" spans="1:40" x14ac:dyDescent="0.3">
      <c r="A6" s="2" t="s">
        <v>19</v>
      </c>
      <c r="B6" s="18"/>
      <c r="C6" s="90">
        <v>1</v>
      </c>
      <c r="D6" s="91"/>
      <c r="E6" s="92"/>
      <c r="F6" s="9" t="s">
        <v>16</v>
      </c>
      <c r="G6" s="9"/>
      <c r="H6" s="9"/>
      <c r="I6" s="8"/>
      <c r="J6" s="8"/>
      <c r="K6" s="97" t="s">
        <v>17</v>
      </c>
      <c r="L6" s="97"/>
      <c r="M6" s="97"/>
      <c r="N6" s="97"/>
      <c r="O6" s="98"/>
      <c r="P6" s="83">
        <v>44568</v>
      </c>
      <c r="Q6" s="84"/>
      <c r="R6" s="84"/>
      <c r="S6" s="84"/>
      <c r="T6" s="84"/>
      <c r="U6" s="85"/>
      <c r="V6" s="8"/>
      <c r="W6" s="8"/>
      <c r="X6" s="8"/>
      <c r="Y6" s="8"/>
      <c r="Z6" s="8"/>
      <c r="AA6" s="8"/>
      <c r="AB6" s="8"/>
      <c r="AC6" s="12" t="s">
        <v>17</v>
      </c>
      <c r="AD6" s="83">
        <v>44575</v>
      </c>
      <c r="AE6" s="84"/>
      <c r="AF6" s="84"/>
      <c r="AG6" s="84"/>
      <c r="AH6" s="84"/>
      <c r="AI6" s="85"/>
      <c r="AJ6" s="8"/>
      <c r="AK6" s="8"/>
      <c r="AL6" s="8"/>
      <c r="AN6" s="87"/>
    </row>
    <row r="7" spans="1:40" x14ac:dyDescent="0.3">
      <c r="AN7" s="87"/>
    </row>
    <row r="8" spans="1:40" s="4" customFormat="1" ht="23.25" x14ac:dyDescent="0.35">
      <c r="A8" s="37">
        <f>IF($C$4=1,A4,A4&amp;"-"&amp;A4+1)</f>
        <v>2022</v>
      </c>
      <c r="B8" s="3"/>
      <c r="C8" s="77" t="s">
        <v>18</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row>
    <row r="9" spans="1:40" x14ac:dyDescent="0.3">
      <c r="AK9" s="5" t="s">
        <v>2</v>
      </c>
    </row>
    <row r="10" spans="1:40" hidden="1" x14ac:dyDescent="0.3">
      <c r="B10" s="1">
        <f>IF(C6=1,1,2)</f>
        <v>1</v>
      </c>
      <c r="C10" s="1">
        <f>IF(B10+1&gt;7,1,B10+1)</f>
        <v>2</v>
      </c>
      <c r="D10" s="1">
        <f t="shared" ref="D10:AL10" si="0">IF(C10+1&gt;7,1,C10+1)</f>
        <v>3</v>
      </c>
      <c r="E10" s="1">
        <f t="shared" si="0"/>
        <v>4</v>
      </c>
      <c r="F10" s="1">
        <f t="shared" si="0"/>
        <v>5</v>
      </c>
      <c r="G10" s="1">
        <f t="shared" si="0"/>
        <v>6</v>
      </c>
      <c r="H10" s="1">
        <f t="shared" si="0"/>
        <v>7</v>
      </c>
      <c r="I10" s="1">
        <f t="shared" si="0"/>
        <v>1</v>
      </c>
      <c r="J10" s="1">
        <f t="shared" si="0"/>
        <v>2</v>
      </c>
      <c r="K10" s="1">
        <f t="shared" si="0"/>
        <v>3</v>
      </c>
      <c r="L10" s="1">
        <f t="shared" si="0"/>
        <v>4</v>
      </c>
      <c r="M10" s="1">
        <f t="shared" si="0"/>
        <v>5</v>
      </c>
      <c r="N10" s="1">
        <f t="shared" si="0"/>
        <v>6</v>
      </c>
      <c r="O10" s="1">
        <f t="shared" si="0"/>
        <v>7</v>
      </c>
      <c r="P10" s="1">
        <f t="shared" si="0"/>
        <v>1</v>
      </c>
      <c r="Q10" s="1">
        <f t="shared" si="0"/>
        <v>2</v>
      </c>
      <c r="R10" s="1">
        <f t="shared" si="0"/>
        <v>3</v>
      </c>
      <c r="S10" s="1">
        <f t="shared" si="0"/>
        <v>4</v>
      </c>
      <c r="T10" s="1">
        <f t="shared" si="0"/>
        <v>5</v>
      </c>
      <c r="U10" s="1">
        <f t="shared" si="0"/>
        <v>6</v>
      </c>
      <c r="V10" s="1">
        <f t="shared" si="0"/>
        <v>7</v>
      </c>
      <c r="W10" s="1">
        <f t="shared" si="0"/>
        <v>1</v>
      </c>
      <c r="X10" s="1">
        <f t="shared" si="0"/>
        <v>2</v>
      </c>
      <c r="Y10" s="1">
        <f t="shared" si="0"/>
        <v>3</v>
      </c>
      <c r="Z10" s="1">
        <f t="shared" si="0"/>
        <v>4</v>
      </c>
      <c r="AA10" s="1">
        <f t="shared" si="0"/>
        <v>5</v>
      </c>
      <c r="AB10" s="1">
        <f t="shared" si="0"/>
        <v>6</v>
      </c>
      <c r="AC10" s="1">
        <f t="shared" si="0"/>
        <v>7</v>
      </c>
      <c r="AD10" s="1">
        <f t="shared" si="0"/>
        <v>1</v>
      </c>
      <c r="AE10" s="1">
        <f t="shared" si="0"/>
        <v>2</v>
      </c>
      <c r="AF10" s="1">
        <f t="shared" si="0"/>
        <v>3</v>
      </c>
      <c r="AG10" s="1">
        <f t="shared" si="0"/>
        <v>4</v>
      </c>
      <c r="AH10" s="1">
        <f t="shared" si="0"/>
        <v>5</v>
      </c>
      <c r="AI10" s="1">
        <f t="shared" si="0"/>
        <v>6</v>
      </c>
      <c r="AJ10" s="1">
        <f t="shared" si="0"/>
        <v>7</v>
      </c>
      <c r="AK10" s="1">
        <f t="shared" si="0"/>
        <v>1</v>
      </c>
      <c r="AL10" s="1">
        <f t="shared" si="0"/>
        <v>2</v>
      </c>
    </row>
    <row r="11" spans="1:40" ht="15.75" x14ac:dyDescent="0.35">
      <c r="A11" s="21"/>
      <c r="B11" s="19" t="str">
        <f>IF($C$6=2,"M","Su")</f>
        <v>Su</v>
      </c>
      <c r="C11" s="19" t="str">
        <f>IF($C$6=2,"Tu","M")</f>
        <v>M</v>
      </c>
      <c r="D11" s="19" t="str">
        <f>IF($C$6=2,"W","Tu")</f>
        <v>Tu</v>
      </c>
      <c r="E11" s="19" t="str">
        <f>IF($C$6=2,"Th","W")</f>
        <v>W</v>
      </c>
      <c r="F11" s="19" t="str">
        <f>IF($C$6=2,"F","Th")</f>
        <v>Th</v>
      </c>
      <c r="G11" s="19" t="str">
        <f>IF($C$6=2,"Sa","F")</f>
        <v>F</v>
      </c>
      <c r="H11" s="22" t="str">
        <f>IF($C$6=2,"Su","Sa")</f>
        <v>Sa</v>
      </c>
      <c r="I11" s="19" t="str">
        <f>IF($C$6=2,"M","Su")</f>
        <v>Su</v>
      </c>
      <c r="J11" s="19" t="str">
        <f>IF($C$6=2,"Tu","M")</f>
        <v>M</v>
      </c>
      <c r="K11" s="19" t="str">
        <f>IF($C$6=2,"W","Tu")</f>
        <v>Tu</v>
      </c>
      <c r="L11" s="19" t="str">
        <f>IF($C$6=2,"Th","W")</f>
        <v>W</v>
      </c>
      <c r="M11" s="19" t="str">
        <f>IF($C$6=2,"F","Th")</f>
        <v>Th</v>
      </c>
      <c r="N11" s="19" t="str">
        <f>IF($C$6=2,"Sa","F")</f>
        <v>F</v>
      </c>
      <c r="O11" s="22" t="str">
        <f>IF($C$6=2,"Su","Sa")</f>
        <v>Sa</v>
      </c>
      <c r="P11" s="19" t="str">
        <f>IF($C$6=2,"M","Su")</f>
        <v>Su</v>
      </c>
      <c r="Q11" s="19" t="str">
        <f>IF($C$6=2,"Tu","M")</f>
        <v>M</v>
      </c>
      <c r="R11" s="19" t="str">
        <f>IF($C$6=2,"W","Tu")</f>
        <v>Tu</v>
      </c>
      <c r="S11" s="19" t="str">
        <f>IF($C$6=2,"Th","W")</f>
        <v>W</v>
      </c>
      <c r="T11" s="19" t="str">
        <f>IF($C$6=2,"F","Th")</f>
        <v>Th</v>
      </c>
      <c r="U11" s="19" t="str">
        <f>IF($C$6=2,"Sa","F")</f>
        <v>F</v>
      </c>
      <c r="V11" s="22" t="str">
        <f>IF($C$6=2,"Su","Sa")</f>
        <v>Sa</v>
      </c>
      <c r="W11" s="19" t="str">
        <f>IF($C$6=2,"M","Su")</f>
        <v>Su</v>
      </c>
      <c r="X11" s="19" t="str">
        <f>IF($C$6=2,"Tu","M")</f>
        <v>M</v>
      </c>
      <c r="Y11" s="19" t="str">
        <f>IF($C$6=2,"W","Tu")</f>
        <v>Tu</v>
      </c>
      <c r="Z11" s="19" t="str">
        <f>IF($C$6=2,"Th","W")</f>
        <v>W</v>
      </c>
      <c r="AA11" s="19" t="str">
        <f>IF($C$6=2,"F","Th")</f>
        <v>Th</v>
      </c>
      <c r="AB11" s="19" t="str">
        <f>IF($C$6=2,"Sa","F")</f>
        <v>F</v>
      </c>
      <c r="AC11" s="22" t="str">
        <f>IF($C$6=2,"Su","Sa")</f>
        <v>Sa</v>
      </c>
      <c r="AD11" s="19" t="str">
        <f>IF($C$6=2,"M","Su")</f>
        <v>Su</v>
      </c>
      <c r="AE11" s="19" t="str">
        <f>IF($C$6=2,"Tu","M")</f>
        <v>M</v>
      </c>
      <c r="AF11" s="19" t="str">
        <f>IF($C$6=2,"W","Tu")</f>
        <v>Tu</v>
      </c>
      <c r="AG11" s="19" t="str">
        <f>IF($C$6=2,"Th","W")</f>
        <v>W</v>
      </c>
      <c r="AH11" s="19" t="str">
        <f>IF($C$6=2,"F","Th")</f>
        <v>Th</v>
      </c>
      <c r="AI11" s="19" t="str">
        <f>IF($C$6=2,"Sa","F")</f>
        <v>F</v>
      </c>
      <c r="AJ11" s="22" t="str">
        <f>IF($C$6=2,"Su","Sa")</f>
        <v>Sa</v>
      </c>
      <c r="AK11" s="19" t="str">
        <f>IF($C$6=2,"M","Su")</f>
        <v>Su</v>
      </c>
      <c r="AL11" s="19" t="str">
        <f>IF($C$6=2,"Tu","M")</f>
        <v>M</v>
      </c>
      <c r="AN11" s="56" t="s">
        <v>65</v>
      </c>
    </row>
    <row r="12" spans="1:40" ht="15.75" x14ac:dyDescent="0.35">
      <c r="A12" s="20">
        <f>DATE($A$4,$C$4,1)</f>
        <v>44562</v>
      </c>
      <c r="B12" s="27" t="str" cm="1">
        <f t="array" ref="B12">IF(MONTH($A12)&lt;&gt;MONTH($A12-WEEKDAY($A12,$C$6)+(COLUMN(B12)-COLUMN($B12)+1)),"",$A12-WEEKDAY($A12,$C$6)+(COLUMN(B12)-COLUMN($B12)+1))</f>
        <v/>
      </c>
      <c r="C12" s="27" t="str" cm="1">
        <f t="array" ref="C12">IF(MONTH($A12)&lt;&gt;MONTH($A12-WEEKDAY($A12,$C$6)+(COLUMN(C12)-COLUMN($B12)+1)),"",$A12-WEEKDAY($A12,$C$6)+(COLUMN(C12)-COLUMN($B12)+1))</f>
        <v/>
      </c>
      <c r="D12" s="27" t="str" cm="1">
        <f t="array" ref="D12">IF(MONTH($A12)&lt;&gt;MONTH($A12-WEEKDAY($A12,$C$6)+(COLUMN(D12)-COLUMN($B12)+1)),"",$A12-WEEKDAY($A12,$C$6)+(COLUMN(D12)-COLUMN($B12)+1))</f>
        <v/>
      </c>
      <c r="E12" s="27" t="str" cm="1">
        <f t="array" ref="E12">IF(MONTH($A12)&lt;&gt;MONTH($A12-WEEKDAY($A12,$C$6)+(COLUMN(E12)-COLUMN($B12)+1)),"",$A12-WEEKDAY($A12,$C$6)+(COLUMN(E12)-COLUMN($B12)+1))</f>
        <v/>
      </c>
      <c r="F12" s="27" t="str" cm="1">
        <f t="array" ref="F12">IF(MONTH($A12)&lt;&gt;MONTH($A12-WEEKDAY($A12,$C$6)+(COLUMN(F12)-COLUMN($B12)+1)),"",$A12-WEEKDAY($A12,$C$6)+(COLUMN(F12)-COLUMN($B12)+1))</f>
        <v/>
      </c>
      <c r="G12" s="27" t="str" cm="1">
        <f t="array" ref="G12">IF(MONTH($A12)&lt;&gt;MONTH($A12-WEEKDAY($A12,$C$6)+(COLUMN(G12)-COLUMN($B12)+1)),"",$A12-WEEKDAY($A12,$C$6)+(COLUMN(G12)-COLUMN($B12)+1))</f>
        <v/>
      </c>
      <c r="H12" s="27" cm="1">
        <f t="array" ref="H12">IF(MONTH($A12)&lt;&gt;MONTH($A12-WEEKDAY($A12,$C$6)+(COLUMN(H12)-COLUMN($B12)+1)),"",$A12-WEEKDAY($A12,$C$6)+(COLUMN(H12)-COLUMN($B12)+1))</f>
        <v>44562</v>
      </c>
      <c r="I12" s="27" cm="1">
        <f t="array" ref="I12">IF(MONTH($A12)&lt;&gt;MONTH($A12-WEEKDAY($A12,$C$6)+(COLUMN(I12)-COLUMN($B12)+1)),"",$A12-WEEKDAY($A12,$C$6)+(COLUMN(I12)-COLUMN($B12)+1))</f>
        <v>44563</v>
      </c>
      <c r="J12" s="27" cm="1">
        <f t="array" ref="J12">IF(MONTH($A12)&lt;&gt;MONTH($A12-WEEKDAY($A12,$C$6)+(COLUMN(J12)-COLUMN($B12)+1)),"",$A12-WEEKDAY($A12,$C$6)+(COLUMN(J12)-COLUMN($B12)+1))</f>
        <v>44564</v>
      </c>
      <c r="K12" s="27" cm="1">
        <f t="array" ref="K12">IF(MONTH($A12)&lt;&gt;MONTH($A12-WEEKDAY($A12,$C$6)+(COLUMN(K12)-COLUMN($B12)+1)),"",$A12-WEEKDAY($A12,$C$6)+(COLUMN(K12)-COLUMN($B12)+1))</f>
        <v>44565</v>
      </c>
      <c r="L12" s="27" cm="1">
        <f t="array" ref="L12">IF(MONTH($A12)&lt;&gt;MONTH($A12-WEEKDAY($A12,$C$6)+(COLUMN(L12)-COLUMN($B12)+1)),"",$A12-WEEKDAY($A12,$C$6)+(COLUMN(L12)-COLUMN($B12)+1))</f>
        <v>44566</v>
      </c>
      <c r="M12" s="27" cm="1">
        <f t="array" ref="M12">IF(MONTH($A12)&lt;&gt;MONTH($A12-WEEKDAY($A12,$C$6)+(COLUMN(M12)-COLUMN($B12)+1)),"",$A12-WEEKDAY($A12,$C$6)+(COLUMN(M12)-COLUMN($B12)+1))</f>
        <v>44567</v>
      </c>
      <c r="N12" s="27" cm="1">
        <f t="array" ref="N12">IF(MONTH($A12)&lt;&gt;MONTH($A12-WEEKDAY($A12,$C$6)+(COLUMN(N12)-COLUMN($B12)+1)),"",$A12-WEEKDAY($A12,$C$6)+(COLUMN(N12)-COLUMN($B12)+1))</f>
        <v>44568</v>
      </c>
      <c r="O12" s="27" cm="1">
        <f t="array" ref="O12">IF(MONTH($A12)&lt;&gt;MONTH($A12-WEEKDAY($A12,$C$6)+(COLUMN(O12)-COLUMN($B12)+1)),"",$A12-WEEKDAY($A12,$C$6)+(COLUMN(O12)-COLUMN($B12)+1))</f>
        <v>44569</v>
      </c>
      <c r="P12" s="27" cm="1">
        <f t="array" ref="P12">IF(MONTH($A12)&lt;&gt;MONTH($A12-WEEKDAY($A12,$C$6)+(COLUMN(P12)-COLUMN($B12)+1)),"",$A12-WEEKDAY($A12,$C$6)+(COLUMN(P12)-COLUMN($B12)+1))</f>
        <v>44570</v>
      </c>
      <c r="Q12" s="27" cm="1">
        <f t="array" ref="Q12">IF(MONTH($A12)&lt;&gt;MONTH($A12-WEEKDAY($A12,$C$6)+(COLUMN(Q12)-COLUMN($B12)+1)),"",$A12-WEEKDAY($A12,$C$6)+(COLUMN(Q12)-COLUMN($B12)+1))</f>
        <v>44571</v>
      </c>
      <c r="R12" s="27" cm="1">
        <f t="array" ref="R12">IF(MONTH($A12)&lt;&gt;MONTH($A12-WEEKDAY($A12,$C$6)+(COLUMN(R12)-COLUMN($B12)+1)),"",$A12-WEEKDAY($A12,$C$6)+(COLUMN(R12)-COLUMN($B12)+1))</f>
        <v>44572</v>
      </c>
      <c r="S12" s="27" cm="1">
        <f t="array" ref="S12">IF(MONTH($A12)&lt;&gt;MONTH($A12-WEEKDAY($A12,$C$6)+(COLUMN(S12)-COLUMN($B12)+1)),"",$A12-WEEKDAY($A12,$C$6)+(COLUMN(S12)-COLUMN($B12)+1))</f>
        <v>44573</v>
      </c>
      <c r="T12" s="27" cm="1">
        <f t="array" ref="T12">IF(MONTH($A12)&lt;&gt;MONTH($A12-WEEKDAY($A12,$C$6)+(COLUMN(T12)-COLUMN($B12)+1)),"",$A12-WEEKDAY($A12,$C$6)+(COLUMN(T12)-COLUMN($B12)+1))</f>
        <v>44574</v>
      </c>
      <c r="U12" s="27" cm="1">
        <f t="array" ref="U12">IF(MONTH($A12)&lt;&gt;MONTH($A12-WEEKDAY($A12,$C$6)+(COLUMN(U12)-COLUMN($B12)+1)),"",$A12-WEEKDAY($A12,$C$6)+(COLUMN(U12)-COLUMN($B12)+1))</f>
        <v>44575</v>
      </c>
      <c r="V12" s="27" cm="1">
        <f t="array" ref="V12">IF(MONTH($A12)&lt;&gt;MONTH($A12-WEEKDAY($A12,$C$6)+(COLUMN(V12)-COLUMN($B12)+1)),"",$A12-WEEKDAY($A12,$C$6)+(COLUMN(V12)-COLUMN($B12)+1))</f>
        <v>44576</v>
      </c>
      <c r="W12" s="27" cm="1">
        <f t="array" ref="W12">IF(MONTH($A12)&lt;&gt;MONTH($A12-WEEKDAY($A12,$C$6)+(COLUMN(W12)-COLUMN($B12)+1)),"",$A12-WEEKDAY($A12,$C$6)+(COLUMN(W12)-COLUMN($B12)+1))</f>
        <v>44577</v>
      </c>
      <c r="X12" s="27" cm="1">
        <f t="array" ref="X12">IF(MONTH($A12)&lt;&gt;MONTH($A12-WEEKDAY($A12,$C$6)+(COLUMN(X12)-COLUMN($B12)+1)),"",$A12-WEEKDAY($A12,$C$6)+(COLUMN(X12)-COLUMN($B12)+1))</f>
        <v>44578</v>
      </c>
      <c r="Y12" s="27" cm="1">
        <f t="array" ref="Y12">IF(MONTH($A12)&lt;&gt;MONTH($A12-WEEKDAY($A12,$C$6)+(COLUMN(Y12)-COLUMN($B12)+1)),"",$A12-WEEKDAY($A12,$C$6)+(COLUMN(Y12)-COLUMN($B12)+1))</f>
        <v>44579</v>
      </c>
      <c r="Z12" s="27" cm="1">
        <f t="array" ref="Z12">IF(MONTH($A12)&lt;&gt;MONTH($A12-WEEKDAY($A12,$C$6)+(COLUMN(Z12)-COLUMN($B12)+1)),"",$A12-WEEKDAY($A12,$C$6)+(COLUMN(Z12)-COLUMN($B12)+1))</f>
        <v>44580</v>
      </c>
      <c r="AA12" s="27" cm="1">
        <f t="array" ref="AA12">IF(MONTH($A12)&lt;&gt;MONTH($A12-WEEKDAY($A12,$C$6)+(COLUMN(AA12)-COLUMN($B12)+1)),"",$A12-WEEKDAY($A12,$C$6)+(COLUMN(AA12)-COLUMN($B12)+1))</f>
        <v>44581</v>
      </c>
      <c r="AB12" s="27" cm="1">
        <f t="array" ref="AB12">IF(MONTH($A12)&lt;&gt;MONTH($A12-WEEKDAY($A12,$C$6)+(COLUMN(AB12)-COLUMN($B12)+1)),"",$A12-WEEKDAY($A12,$C$6)+(COLUMN(AB12)-COLUMN($B12)+1))</f>
        <v>44582</v>
      </c>
      <c r="AC12" s="27" cm="1">
        <f t="array" ref="AC12">IF(MONTH($A12)&lt;&gt;MONTH($A12-WEEKDAY($A12,$C$6)+(COLUMN(AC12)-COLUMN($B12)+1)),"",$A12-WEEKDAY($A12,$C$6)+(COLUMN(AC12)-COLUMN($B12)+1))</f>
        <v>44583</v>
      </c>
      <c r="AD12" s="27" cm="1">
        <f t="array" ref="AD12">IF(MONTH($A12)&lt;&gt;MONTH($A12-WEEKDAY($A12,$C$6)+(COLUMN(AD12)-COLUMN($B12)+1)),"",$A12-WEEKDAY($A12,$C$6)+(COLUMN(AD12)-COLUMN($B12)+1))</f>
        <v>44584</v>
      </c>
      <c r="AE12" s="27" cm="1">
        <f t="array" ref="AE12">IF(MONTH($A12)&lt;&gt;MONTH($A12-WEEKDAY($A12,$C$6)+(COLUMN(AE12)-COLUMN($B12)+1)),"",$A12-WEEKDAY($A12,$C$6)+(COLUMN(AE12)-COLUMN($B12)+1))</f>
        <v>44585</v>
      </c>
      <c r="AF12" s="27" cm="1">
        <f t="array" ref="AF12">IF(MONTH($A12)&lt;&gt;MONTH($A12-WEEKDAY($A12,$C$6)+(COLUMN(AF12)-COLUMN($B12)+1)),"",$A12-WEEKDAY($A12,$C$6)+(COLUMN(AF12)-COLUMN($B12)+1))</f>
        <v>44586</v>
      </c>
      <c r="AG12" s="27" cm="1">
        <f t="array" ref="AG12">IF(MONTH($A12)&lt;&gt;MONTH($A12-WEEKDAY($A12,$C$6)+(COLUMN(AG12)-COLUMN($B12)+1)),"",$A12-WEEKDAY($A12,$C$6)+(COLUMN(AG12)-COLUMN($B12)+1))</f>
        <v>44587</v>
      </c>
      <c r="AH12" s="27" cm="1">
        <f t="array" ref="AH12">IF(MONTH($A12)&lt;&gt;MONTH($A12-WEEKDAY($A12,$C$6)+(COLUMN(AH12)-COLUMN($B12)+1)),"",$A12-WEEKDAY($A12,$C$6)+(COLUMN(AH12)-COLUMN($B12)+1))</f>
        <v>44588</v>
      </c>
      <c r="AI12" s="27" cm="1">
        <f t="array" ref="AI12">IF(MONTH($A12)&lt;&gt;MONTH($A12-WEEKDAY($A12,$C$6)+(COLUMN(AI12)-COLUMN($B12)+1)),"",$A12-WEEKDAY($A12,$C$6)+(COLUMN(AI12)-COLUMN($B12)+1))</f>
        <v>44589</v>
      </c>
      <c r="AJ12" s="27" cm="1">
        <f t="array" ref="AJ12">IF(MONTH($A12)&lt;&gt;MONTH($A12-WEEKDAY($A12,$C$6)+(COLUMN(AJ12)-COLUMN($B12)+1)),"",$A12-WEEKDAY($A12,$C$6)+(COLUMN(AJ12)-COLUMN($B12)+1))</f>
        <v>44590</v>
      </c>
      <c r="AK12" s="27" cm="1">
        <f t="array" ref="AK12">IF(MONTH($A12)&lt;&gt;MONTH($A12-WEEKDAY($A12,$C$6)+(COLUMN(AK12)-COLUMN($B12)+1)),"",$A12-WEEKDAY($A12,$C$6)+(COLUMN(AK12)-COLUMN($B12)+1))</f>
        <v>44591</v>
      </c>
      <c r="AL12" s="27" cm="1">
        <f t="array" ref="AL12">IF(MONTH($A12)&lt;&gt;MONTH($A12-WEEKDAY($A12,$C$6)+(COLUMN(AL12)-COLUMN($B12)+1)),"",$A12-WEEKDAY($A12,$C$6)+(COLUMN(AL12)-COLUMN($B12)+1))</f>
        <v>44592</v>
      </c>
      <c r="AN12" s="57" t="s">
        <v>68</v>
      </c>
    </row>
    <row r="13" spans="1:40" ht="15.75" x14ac:dyDescent="0.35">
      <c r="A13" s="34" t="s">
        <v>49</v>
      </c>
      <c r="B13" s="17" t="str" cm="1">
        <f t="array" ref="B13">IF(OR(B12="",B12&lt;$P$6),"",IF(NETWORKDAYS.INTL(B12,B12,$B$88,holidays)=0,"nw",MID($P$5,MOD(NETWORKDAYS.INTL($P$6,B12,$B$88,holidays)-1,LEN($P$5))+1,1)))</f>
        <v/>
      </c>
      <c r="C13" s="17" t="str" cm="1">
        <f t="array" ref="C13">IF(OR(C12="",C12&lt;$P$6),"",IF(NETWORKDAYS.INTL(C12,C12,$B$88,holidays)=0,"nw",MID($P$5,MOD(NETWORKDAYS.INTL($P$6,C12,$B$88,holidays)-1,LEN($P$5))+1,1)))</f>
        <v/>
      </c>
      <c r="D13" s="17" t="str" cm="1">
        <f t="array" ref="D13">IF(OR(D12="",D12&lt;$P$6),"",IF(NETWORKDAYS.INTL(D12,D12,$B$88,holidays)=0,"nw",MID($P$5,MOD(NETWORKDAYS.INTL($P$6,D12,$B$88,holidays)-1,LEN($P$5))+1,1)))</f>
        <v/>
      </c>
      <c r="E13" s="17" t="str" cm="1">
        <f t="array" ref="E13">IF(OR(E12="",E12&lt;$P$6),"",IF(NETWORKDAYS.INTL(E12,E12,$B$88,holidays)=0,"nw",MID($P$5,MOD(NETWORKDAYS.INTL($P$6,E12,$B$88,holidays)-1,LEN($P$5))+1,1)))</f>
        <v/>
      </c>
      <c r="F13" s="17" t="str" cm="1">
        <f t="array" ref="F13">IF(OR(F12="",F12&lt;$P$6),"",IF(NETWORKDAYS.INTL(F12,F12,$B$88,holidays)=0,"nw",MID($P$5,MOD(NETWORKDAYS.INTL($P$6,F12,$B$88,holidays)-1,LEN($P$5))+1,1)))</f>
        <v/>
      </c>
      <c r="G13" s="17" t="str" cm="1">
        <f t="array" ref="G13">IF(OR(G12="",G12&lt;$P$6),"",IF(NETWORKDAYS.INTL(G12,G12,$B$88,holidays)=0,"nw",MID($P$5,MOD(NETWORKDAYS.INTL($P$6,G12,$B$88,holidays)-1,LEN($P$5))+1,1)))</f>
        <v/>
      </c>
      <c r="H13" s="17" t="str" cm="1">
        <f t="array" ref="H13">IF(OR(H12="",H12&lt;$P$6),"",IF(NETWORKDAYS.INTL(H12,H12,$B$88,holidays)=0,"nw",MID($P$5,MOD(NETWORKDAYS.INTL($P$6,H12,$B$88,holidays)-1,LEN($P$5))+1,1)))</f>
        <v/>
      </c>
      <c r="I13" s="17" t="str" cm="1">
        <f t="array" ref="I13">IF(OR(I12="",I12&lt;$P$6),"",IF(NETWORKDAYS.INTL(I12,I12,$B$88,holidays)=0,"nw",MID($P$5,MOD(NETWORKDAYS.INTL($P$6,I12,$B$88,holidays)-1,LEN($P$5))+1,1)))</f>
        <v/>
      </c>
      <c r="J13" s="17" t="str" cm="1">
        <f t="array" ref="J13">IF(OR(J12="",J12&lt;$P$6),"",IF(NETWORKDAYS.INTL(J12,J12,$B$88,holidays)=0,"nw",MID($P$5,MOD(NETWORKDAYS.INTL($P$6,J12,$B$88,holidays)-1,LEN($P$5))+1,1)))</f>
        <v/>
      </c>
      <c r="K13" s="17" t="str" cm="1">
        <f t="array" ref="K13">IF(OR(K12="",K12&lt;$P$6),"",IF(NETWORKDAYS.INTL(K12,K12,$B$88,holidays)=0,"nw",MID($P$5,MOD(NETWORKDAYS.INTL($P$6,K12,$B$88,holidays)-1,LEN($P$5))+1,1)))</f>
        <v/>
      </c>
      <c r="L13" s="17" t="str" cm="1">
        <f t="array" ref="L13">IF(OR(L12="",L12&lt;$P$6),"",IF(NETWORKDAYS.INTL(L12,L12,$B$88,holidays)=0,"nw",MID($P$5,MOD(NETWORKDAYS.INTL($P$6,L12,$B$88,holidays)-1,LEN($P$5))+1,1)))</f>
        <v/>
      </c>
      <c r="M13" s="17" t="str" cm="1">
        <f t="array" ref="M13">IF(OR(M12="",M12&lt;$P$6),"",IF(NETWORKDAYS.INTL(M12,M12,$B$88,holidays)=0,"nw",MID($P$5,MOD(NETWORKDAYS.INTL($P$6,M12,$B$88,holidays)-1,LEN($P$5))+1,1)))</f>
        <v/>
      </c>
      <c r="N13" s="17" t="str" cm="1">
        <f t="array" ref="N13">IF(OR(N12="",N12&lt;$P$6),"",IF(NETWORKDAYS.INTL(N12,N12,$B$88,holidays)=0,"nw",MID($P$5,MOD(NETWORKDAYS.INTL($P$6,N12,$B$88,holidays)-1,LEN($P$5))+1,1)))</f>
        <v>1</v>
      </c>
      <c r="O13" s="17" t="str" cm="1">
        <f t="array" ref="O13">IF(OR(O12="",O12&lt;$P$6),"",IF(NETWORKDAYS.INTL(O12,O12,$B$88,holidays)=0,"nw",MID($P$5,MOD(NETWORKDAYS.INTL($P$6,O12,$B$88,holidays)-1,LEN($P$5))+1,1)))</f>
        <v>nw</v>
      </c>
      <c r="P13" s="17" t="str" cm="1">
        <f t="array" ref="P13">IF(OR(P12="",P12&lt;$P$6),"",IF(NETWORKDAYS.INTL(P12,P12,$B$88,holidays)=0,"nw",MID($P$5,MOD(NETWORKDAYS.INTL($P$6,P12,$B$88,holidays)-1,LEN($P$5))+1,1)))</f>
        <v>nw</v>
      </c>
      <c r="Q13" s="17" t="str" cm="1">
        <f t="array" ref="Q13">IF(OR(Q12="",Q12&lt;$P$6),"",IF(NETWORKDAYS.INTL(Q12,Q12,$B$88,holidays)=0,"nw",MID($P$5,MOD(NETWORKDAYS.INTL($P$6,Q12,$B$88,holidays)-1,LEN($P$5))+1,1)))</f>
        <v>1</v>
      </c>
      <c r="R13" s="17" t="str" cm="1">
        <f t="array" ref="R13">IF(OR(R12="",R12&lt;$P$6),"",IF(NETWORKDAYS.INTL(R12,R12,$B$88,holidays)=0,"nw",MID($P$5,MOD(NETWORKDAYS.INTL($P$6,R12,$B$88,holidays)-1,LEN($P$5))+1,1)))</f>
        <v>x</v>
      </c>
      <c r="S13" s="17" t="str" cm="1">
        <f t="array" ref="S13">IF(OR(S12="",S12&lt;$P$6),"",IF(NETWORKDAYS.INTL(S12,S12,$B$88,holidays)=0,"nw",MID($P$5,MOD(NETWORKDAYS.INTL($P$6,S12,$B$88,holidays)-1,LEN($P$5))+1,1)))</f>
        <v>x</v>
      </c>
      <c r="T13" s="17" t="str" cm="1">
        <f t="array" ref="T13">IF(OR(T12="",T12&lt;$P$6),"",IF(NETWORKDAYS.INTL(T12,T12,$B$88,holidays)=0,"nw",MID($P$5,MOD(NETWORKDAYS.INTL($P$6,T12,$B$88,holidays)-1,LEN($P$5))+1,1)))</f>
        <v>x</v>
      </c>
      <c r="U13" s="17" t="str" cm="1">
        <f t="array" ref="U13">IF(OR(U12="",U12&lt;$P$6),"",IF(NETWORKDAYS.INTL(U12,U12,$B$88,holidays)=0,"nw",MID($P$5,MOD(NETWORKDAYS.INTL($P$6,U12,$B$88,holidays)-1,LEN($P$5))+1,1)))</f>
        <v>2</v>
      </c>
      <c r="V13" s="17" t="str" cm="1">
        <f t="array" ref="V13">IF(OR(V12="",V12&lt;$P$6),"",IF(NETWORKDAYS.INTL(V12,V12,$B$88,holidays)=0,"nw",MID($P$5,MOD(NETWORKDAYS.INTL($P$6,V12,$B$88,holidays)-1,LEN($P$5))+1,1)))</f>
        <v>nw</v>
      </c>
      <c r="W13" s="17" t="str" cm="1">
        <f t="array" ref="W13">IF(OR(W12="",W12&lt;$P$6),"",IF(NETWORKDAYS.INTL(W12,W12,$B$88,holidays)=0,"nw",MID($P$5,MOD(NETWORKDAYS.INTL($P$6,W12,$B$88,holidays)-1,LEN($P$5))+1,1)))</f>
        <v>nw</v>
      </c>
      <c r="X13" s="17" t="str" cm="1">
        <f t="array" ref="X13">IF(OR(X12="",X12&lt;$P$6),"",IF(NETWORKDAYS.INTL(X12,X12,$B$88,holidays)=0,"nw",MID($P$5,MOD(NETWORKDAYS.INTL($P$6,X12,$B$88,holidays)-1,LEN($P$5))+1,1)))</f>
        <v>nw</v>
      </c>
      <c r="Y13" s="17" t="str" cm="1">
        <f t="array" ref="Y13">IF(OR(Y12="",Y12&lt;$P$6),"",IF(NETWORKDAYS.INTL(Y12,Y12,$B$88,holidays)=0,"nw",MID($P$5,MOD(NETWORKDAYS.INTL($P$6,Y12,$B$88,holidays)-1,LEN($P$5))+1,1)))</f>
        <v>2</v>
      </c>
      <c r="Z13" s="17" t="str" cm="1">
        <f t="array" ref="Z13">IF(OR(Z12="",Z12&lt;$P$6),"",IF(NETWORKDAYS.INTL(Z12,Z12,$B$88,holidays)=0,"nw",MID($P$5,MOD(NETWORKDAYS.INTL($P$6,Z12,$B$88,holidays)-1,LEN($P$5))+1,1)))</f>
        <v>x</v>
      </c>
      <c r="AA13" s="17" t="str" cm="1">
        <f t="array" ref="AA13">IF(OR(AA12="",AA12&lt;$P$6),"",IF(NETWORKDAYS.INTL(AA12,AA12,$B$88,holidays)=0,"nw",MID($P$5,MOD(NETWORKDAYS.INTL($P$6,AA12,$B$88,holidays)-1,LEN($P$5))+1,1)))</f>
        <v>x</v>
      </c>
      <c r="AB13" s="17" t="str" cm="1">
        <f t="array" ref="AB13">IF(OR(AB12="",AB12&lt;$P$6),"",IF(NETWORKDAYS.INTL(AB12,AB12,$B$88,holidays)=0,"nw",MID($P$5,MOD(NETWORKDAYS.INTL($P$6,AB12,$B$88,holidays)-1,LEN($P$5))+1,1)))</f>
        <v>3</v>
      </c>
      <c r="AC13" s="17" t="str" cm="1">
        <f t="array" ref="AC13">IF(OR(AC12="",AC12&lt;$P$6),"",IF(NETWORKDAYS.INTL(AC12,AC12,$B$88,holidays)=0,"nw",MID($P$5,MOD(NETWORKDAYS.INTL($P$6,AC12,$B$88,holidays)-1,LEN($P$5))+1,1)))</f>
        <v>nw</v>
      </c>
      <c r="AD13" s="17" t="str" cm="1">
        <f t="array" ref="AD13">IF(OR(AD12="",AD12&lt;$P$6),"",IF(NETWORKDAYS.INTL(AD12,AD12,$B$88,holidays)=0,"nw",MID($P$5,MOD(NETWORKDAYS.INTL($P$6,AD12,$B$88,holidays)-1,LEN($P$5))+1,1)))</f>
        <v>nw</v>
      </c>
      <c r="AE13" s="17" t="str" cm="1">
        <f t="array" ref="AE13">IF(OR(AE12="",AE12&lt;$P$6),"",IF(NETWORKDAYS.INTL(AE12,AE12,$B$88,holidays)=0,"nw",MID($P$5,MOD(NETWORKDAYS.INTL($P$6,AE12,$B$88,holidays)-1,LEN($P$5))+1,1)))</f>
        <v>3</v>
      </c>
      <c r="AF13" s="17" t="str" cm="1">
        <f t="array" ref="AF13">IF(OR(AF12="",AF12&lt;$P$6),"",IF(NETWORKDAYS.INTL(AF12,AF12,$B$88,holidays)=0,"nw",MID($P$5,MOD(NETWORKDAYS.INTL($P$6,AF12,$B$88,holidays)-1,LEN($P$5))+1,1)))</f>
        <v>3</v>
      </c>
      <c r="AG13" s="17" t="str" cm="1">
        <f t="array" ref="AG13">IF(OR(AG12="",AG12&lt;$P$6),"",IF(NETWORKDAYS.INTL(AG12,AG12,$B$88,holidays)=0,"nw",MID($P$5,MOD(NETWORKDAYS.INTL($P$6,AG12,$B$88,holidays)-1,LEN($P$5))+1,1)))</f>
        <v>x</v>
      </c>
      <c r="AH13" s="17" t="str" cm="1">
        <f t="array" ref="AH13">IF(OR(AH12="",AH12&lt;$P$6),"",IF(NETWORKDAYS.INTL(AH12,AH12,$B$88,holidays)=0,"nw",MID($P$5,MOD(NETWORKDAYS.INTL($P$6,AH12,$B$88,holidays)-1,LEN($P$5))+1,1)))</f>
        <v>x</v>
      </c>
      <c r="AI13" s="17" t="str" cm="1">
        <f t="array" ref="AI13">IF(OR(AI12="",AI12&lt;$P$6),"",IF(NETWORKDAYS.INTL(AI12,AI12,$B$88,holidays)=0,"nw",MID($P$5,MOD(NETWORKDAYS.INTL($P$6,AI12,$B$88,holidays)-1,LEN($P$5))+1,1)))</f>
        <v>1</v>
      </c>
      <c r="AJ13" s="17" t="str" cm="1">
        <f t="array" ref="AJ13">IF(OR(AJ12="",AJ12&lt;$P$6),"",IF(NETWORKDAYS.INTL(AJ12,AJ12,$B$88,holidays)=0,"nw",MID($P$5,MOD(NETWORKDAYS.INTL($P$6,AJ12,$B$88,holidays)-1,LEN($P$5))+1,1)))</f>
        <v>nw</v>
      </c>
      <c r="AK13" s="17" t="str" cm="1">
        <f t="array" ref="AK13">IF(OR(AK12="",AK12&lt;$P$6),"",IF(NETWORKDAYS.INTL(AK12,AK12,$B$88,holidays)=0,"nw",MID($P$5,MOD(NETWORKDAYS.INTL($P$6,AK12,$B$88,holidays)-1,LEN($P$5))+1,1)))</f>
        <v>nw</v>
      </c>
      <c r="AL13" s="17" t="str" cm="1">
        <f t="array" ref="AL13">IF(OR(AL12="",AL12&lt;$P$6),"",IF(NETWORKDAYS.INTL(AL12,AL12,$B$88,holidays)=0,"nw",MID($P$5,MOD(NETWORKDAYS.INTL($P$6,AL12,$B$88,holidays)-1,LEN($P$5))+1,1)))</f>
        <v>1</v>
      </c>
      <c r="AN13" s="57" t="s">
        <v>70</v>
      </c>
    </row>
    <row r="14" spans="1:40" ht="15.75" x14ac:dyDescent="0.35">
      <c r="A14" s="38" t="s">
        <v>48</v>
      </c>
      <c r="B14" s="33" t="str">
        <f>IF(OR(B12="",B12&lt;$AD$6),"",IF(MOD(B12-$AD$6,$AD$5)=0,"p",""))</f>
        <v/>
      </c>
      <c r="C14" s="33" t="str">
        <f t="shared" ref="C14:AL14" si="1">IF(OR(C12="",C12&lt;$AD$6),"",IF(MOD(C12-$AD$6,$AD$5)=0,"p",""))</f>
        <v/>
      </c>
      <c r="D14" s="33" t="str">
        <f t="shared" si="1"/>
        <v/>
      </c>
      <c r="E14" s="33" t="str">
        <f t="shared" si="1"/>
        <v/>
      </c>
      <c r="F14" s="33" t="str">
        <f t="shared" si="1"/>
        <v/>
      </c>
      <c r="G14" s="33" t="str">
        <f t="shared" si="1"/>
        <v/>
      </c>
      <c r="H14" s="33" t="str">
        <f t="shared" si="1"/>
        <v/>
      </c>
      <c r="I14" s="33" t="str">
        <f t="shared" si="1"/>
        <v/>
      </c>
      <c r="J14" s="33" t="str">
        <f t="shared" si="1"/>
        <v/>
      </c>
      <c r="K14" s="33" t="str">
        <f t="shared" si="1"/>
        <v/>
      </c>
      <c r="L14" s="33" t="str">
        <f t="shared" si="1"/>
        <v/>
      </c>
      <c r="M14" s="33" t="str">
        <f t="shared" si="1"/>
        <v/>
      </c>
      <c r="N14" s="33" t="str">
        <f t="shared" si="1"/>
        <v/>
      </c>
      <c r="O14" s="33" t="str">
        <f t="shared" si="1"/>
        <v/>
      </c>
      <c r="P14" s="33" t="str">
        <f t="shared" si="1"/>
        <v/>
      </c>
      <c r="Q14" s="33" t="str">
        <f t="shared" si="1"/>
        <v/>
      </c>
      <c r="R14" s="33" t="str">
        <f t="shared" si="1"/>
        <v/>
      </c>
      <c r="S14" s="33" t="str">
        <f t="shared" si="1"/>
        <v/>
      </c>
      <c r="T14" s="33" t="str">
        <f t="shared" si="1"/>
        <v/>
      </c>
      <c r="U14" s="33" t="str">
        <f t="shared" si="1"/>
        <v>p</v>
      </c>
      <c r="V14" s="33" t="str">
        <f t="shared" si="1"/>
        <v/>
      </c>
      <c r="W14" s="33" t="str">
        <f t="shared" si="1"/>
        <v/>
      </c>
      <c r="X14" s="33" t="str">
        <f t="shared" si="1"/>
        <v/>
      </c>
      <c r="Y14" s="33" t="str">
        <f t="shared" si="1"/>
        <v/>
      </c>
      <c r="Z14" s="33" t="str">
        <f t="shared" si="1"/>
        <v/>
      </c>
      <c r="AA14" s="33" t="str">
        <f t="shared" si="1"/>
        <v/>
      </c>
      <c r="AB14" s="33" t="str">
        <f t="shared" si="1"/>
        <v/>
      </c>
      <c r="AC14" s="33" t="str">
        <f t="shared" si="1"/>
        <v/>
      </c>
      <c r="AD14" s="33" t="str">
        <f t="shared" si="1"/>
        <v/>
      </c>
      <c r="AE14" s="33" t="str">
        <f t="shared" si="1"/>
        <v/>
      </c>
      <c r="AF14" s="33" t="str">
        <f t="shared" si="1"/>
        <v/>
      </c>
      <c r="AG14" s="33" t="str">
        <f t="shared" si="1"/>
        <v/>
      </c>
      <c r="AH14" s="33" t="str">
        <f t="shared" si="1"/>
        <v/>
      </c>
      <c r="AI14" s="33" t="str">
        <f t="shared" si="1"/>
        <v>p</v>
      </c>
      <c r="AJ14" s="33" t="str">
        <f t="shared" si="1"/>
        <v/>
      </c>
      <c r="AK14" s="33" t="str">
        <f t="shared" si="1"/>
        <v/>
      </c>
      <c r="AL14" s="33" t="str">
        <f t="shared" si="1"/>
        <v/>
      </c>
      <c r="AN14" s="57" t="s">
        <v>73</v>
      </c>
    </row>
    <row r="15" spans="1:40" ht="15.75" x14ac:dyDescent="0.35">
      <c r="A15" s="30"/>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N15" s="57" t="s">
        <v>71</v>
      </c>
    </row>
    <row r="16" spans="1:40" ht="15.75" x14ac:dyDescent="0.35">
      <c r="A16" s="32">
        <f>DATE(YEAR(A12+35),MONTH(A12+35),1)</f>
        <v>44593</v>
      </c>
      <c r="B16" s="27" t="str" cm="1">
        <f t="array" ref="B16">IF(MONTH($A16)&lt;&gt;MONTH($A16-WEEKDAY($A16,$C$6)+(COLUMN(B16)-COLUMN($B16)+1)),"",$A16-WEEKDAY($A16,$C$6)+(COLUMN(B16)-COLUMN($B16)+1))</f>
        <v/>
      </c>
      <c r="C16" s="27" t="str" cm="1">
        <f t="array" ref="C16">IF(MONTH($A16)&lt;&gt;MONTH($A16-WEEKDAY($A16,$C$6)+(COLUMN(C16)-COLUMN($B16)+1)),"",$A16-WEEKDAY($A16,$C$6)+(COLUMN(C16)-COLUMN($B16)+1))</f>
        <v/>
      </c>
      <c r="D16" s="27" cm="1">
        <f t="array" ref="D16">IF(MONTH($A16)&lt;&gt;MONTH($A16-WEEKDAY($A16,$C$6)+(COLUMN(D16)-COLUMN($B16)+1)),"",$A16-WEEKDAY($A16,$C$6)+(COLUMN(D16)-COLUMN($B16)+1))</f>
        <v>44593</v>
      </c>
      <c r="E16" s="27" cm="1">
        <f t="array" ref="E16">IF(MONTH($A16)&lt;&gt;MONTH($A16-WEEKDAY($A16,$C$6)+(COLUMN(E16)-COLUMN($B16)+1)),"",$A16-WEEKDAY($A16,$C$6)+(COLUMN(E16)-COLUMN($B16)+1))</f>
        <v>44594</v>
      </c>
      <c r="F16" s="27" cm="1">
        <f t="array" ref="F16">IF(MONTH($A16)&lt;&gt;MONTH($A16-WEEKDAY($A16,$C$6)+(COLUMN(F16)-COLUMN($B16)+1)),"",$A16-WEEKDAY($A16,$C$6)+(COLUMN(F16)-COLUMN($B16)+1))</f>
        <v>44595</v>
      </c>
      <c r="G16" s="27" cm="1">
        <f t="array" ref="G16">IF(MONTH($A16)&lt;&gt;MONTH($A16-WEEKDAY($A16,$C$6)+(COLUMN(G16)-COLUMN($B16)+1)),"",$A16-WEEKDAY($A16,$C$6)+(COLUMN(G16)-COLUMN($B16)+1))</f>
        <v>44596</v>
      </c>
      <c r="H16" s="27" cm="1">
        <f t="array" ref="H16">IF(MONTH($A16)&lt;&gt;MONTH($A16-WEEKDAY($A16,$C$6)+(COLUMN(H16)-COLUMN($B16)+1)),"",$A16-WEEKDAY($A16,$C$6)+(COLUMN(H16)-COLUMN($B16)+1))</f>
        <v>44597</v>
      </c>
      <c r="I16" s="27" cm="1">
        <f t="array" ref="I16">IF(MONTH($A16)&lt;&gt;MONTH($A16-WEEKDAY($A16,$C$6)+(COLUMN(I16)-COLUMN($B16)+1)),"",$A16-WEEKDAY($A16,$C$6)+(COLUMN(I16)-COLUMN($B16)+1))</f>
        <v>44598</v>
      </c>
      <c r="J16" s="27" cm="1">
        <f t="array" ref="J16">IF(MONTH($A16)&lt;&gt;MONTH($A16-WEEKDAY($A16,$C$6)+(COLUMN(J16)-COLUMN($B16)+1)),"",$A16-WEEKDAY($A16,$C$6)+(COLUMN(J16)-COLUMN($B16)+1))</f>
        <v>44599</v>
      </c>
      <c r="K16" s="27" cm="1">
        <f t="array" ref="K16">IF(MONTH($A16)&lt;&gt;MONTH($A16-WEEKDAY($A16,$C$6)+(COLUMN(K16)-COLUMN($B16)+1)),"",$A16-WEEKDAY($A16,$C$6)+(COLUMN(K16)-COLUMN($B16)+1))</f>
        <v>44600</v>
      </c>
      <c r="L16" s="27" cm="1">
        <f t="array" ref="L16">IF(MONTH($A16)&lt;&gt;MONTH($A16-WEEKDAY($A16,$C$6)+(COLUMN(L16)-COLUMN($B16)+1)),"",$A16-WEEKDAY($A16,$C$6)+(COLUMN(L16)-COLUMN($B16)+1))</f>
        <v>44601</v>
      </c>
      <c r="M16" s="27" cm="1">
        <f t="array" ref="M16">IF(MONTH($A16)&lt;&gt;MONTH($A16-WEEKDAY($A16,$C$6)+(COLUMN(M16)-COLUMN($B16)+1)),"",$A16-WEEKDAY($A16,$C$6)+(COLUMN(M16)-COLUMN($B16)+1))</f>
        <v>44602</v>
      </c>
      <c r="N16" s="27" cm="1">
        <f t="array" ref="N16">IF(MONTH($A16)&lt;&gt;MONTH($A16-WEEKDAY($A16,$C$6)+(COLUMN(N16)-COLUMN($B16)+1)),"",$A16-WEEKDAY($A16,$C$6)+(COLUMN(N16)-COLUMN($B16)+1))</f>
        <v>44603</v>
      </c>
      <c r="O16" s="27" cm="1">
        <f t="array" ref="O16">IF(MONTH($A16)&lt;&gt;MONTH($A16-WEEKDAY($A16,$C$6)+(COLUMN(O16)-COLUMN($B16)+1)),"",$A16-WEEKDAY($A16,$C$6)+(COLUMN(O16)-COLUMN($B16)+1))</f>
        <v>44604</v>
      </c>
      <c r="P16" s="27" cm="1">
        <f t="array" ref="P16">IF(MONTH($A16)&lt;&gt;MONTH($A16-WEEKDAY($A16,$C$6)+(COLUMN(P16)-COLUMN($B16)+1)),"",$A16-WEEKDAY($A16,$C$6)+(COLUMN(P16)-COLUMN($B16)+1))</f>
        <v>44605</v>
      </c>
      <c r="Q16" s="27" cm="1">
        <f t="array" ref="Q16">IF(MONTH($A16)&lt;&gt;MONTH($A16-WEEKDAY($A16,$C$6)+(COLUMN(Q16)-COLUMN($B16)+1)),"",$A16-WEEKDAY($A16,$C$6)+(COLUMN(Q16)-COLUMN($B16)+1))</f>
        <v>44606</v>
      </c>
      <c r="R16" s="27" cm="1">
        <f t="array" ref="R16">IF(MONTH($A16)&lt;&gt;MONTH($A16-WEEKDAY($A16,$C$6)+(COLUMN(R16)-COLUMN($B16)+1)),"",$A16-WEEKDAY($A16,$C$6)+(COLUMN(R16)-COLUMN($B16)+1))</f>
        <v>44607</v>
      </c>
      <c r="S16" s="27" cm="1">
        <f t="array" ref="S16">IF(MONTH($A16)&lt;&gt;MONTH($A16-WEEKDAY($A16,$C$6)+(COLUMN(S16)-COLUMN($B16)+1)),"",$A16-WEEKDAY($A16,$C$6)+(COLUMN(S16)-COLUMN($B16)+1))</f>
        <v>44608</v>
      </c>
      <c r="T16" s="27" cm="1">
        <f t="array" ref="T16">IF(MONTH($A16)&lt;&gt;MONTH($A16-WEEKDAY($A16,$C$6)+(COLUMN(T16)-COLUMN($B16)+1)),"",$A16-WEEKDAY($A16,$C$6)+(COLUMN(T16)-COLUMN($B16)+1))</f>
        <v>44609</v>
      </c>
      <c r="U16" s="27" cm="1">
        <f t="array" ref="U16">IF(MONTH($A16)&lt;&gt;MONTH($A16-WEEKDAY($A16,$C$6)+(COLUMN(U16)-COLUMN($B16)+1)),"",$A16-WEEKDAY($A16,$C$6)+(COLUMN(U16)-COLUMN($B16)+1))</f>
        <v>44610</v>
      </c>
      <c r="V16" s="27" cm="1">
        <f t="array" ref="V16">IF(MONTH($A16)&lt;&gt;MONTH($A16-WEEKDAY($A16,$C$6)+(COLUMN(V16)-COLUMN($B16)+1)),"",$A16-WEEKDAY($A16,$C$6)+(COLUMN(V16)-COLUMN($B16)+1))</f>
        <v>44611</v>
      </c>
      <c r="W16" s="27" cm="1">
        <f t="array" ref="W16">IF(MONTH($A16)&lt;&gt;MONTH($A16-WEEKDAY($A16,$C$6)+(COLUMN(W16)-COLUMN($B16)+1)),"",$A16-WEEKDAY($A16,$C$6)+(COLUMN(W16)-COLUMN($B16)+1))</f>
        <v>44612</v>
      </c>
      <c r="X16" s="27" cm="1">
        <f t="array" ref="X16">IF(MONTH($A16)&lt;&gt;MONTH($A16-WEEKDAY($A16,$C$6)+(COLUMN(X16)-COLUMN($B16)+1)),"",$A16-WEEKDAY($A16,$C$6)+(COLUMN(X16)-COLUMN($B16)+1))</f>
        <v>44613</v>
      </c>
      <c r="Y16" s="27" cm="1">
        <f t="array" ref="Y16">IF(MONTH($A16)&lt;&gt;MONTH($A16-WEEKDAY($A16,$C$6)+(COLUMN(Y16)-COLUMN($B16)+1)),"",$A16-WEEKDAY($A16,$C$6)+(COLUMN(Y16)-COLUMN($B16)+1))</f>
        <v>44614</v>
      </c>
      <c r="Z16" s="27" cm="1">
        <f t="array" ref="Z16">IF(MONTH($A16)&lt;&gt;MONTH($A16-WEEKDAY($A16,$C$6)+(COLUMN(Z16)-COLUMN($B16)+1)),"",$A16-WEEKDAY($A16,$C$6)+(COLUMN(Z16)-COLUMN($B16)+1))</f>
        <v>44615</v>
      </c>
      <c r="AA16" s="27" cm="1">
        <f t="array" ref="AA16">IF(MONTH($A16)&lt;&gt;MONTH($A16-WEEKDAY($A16,$C$6)+(COLUMN(AA16)-COLUMN($B16)+1)),"",$A16-WEEKDAY($A16,$C$6)+(COLUMN(AA16)-COLUMN($B16)+1))</f>
        <v>44616</v>
      </c>
      <c r="AB16" s="27" cm="1">
        <f t="array" ref="AB16">IF(MONTH($A16)&lt;&gt;MONTH($A16-WEEKDAY($A16,$C$6)+(COLUMN(AB16)-COLUMN($B16)+1)),"",$A16-WEEKDAY($A16,$C$6)+(COLUMN(AB16)-COLUMN($B16)+1))</f>
        <v>44617</v>
      </c>
      <c r="AC16" s="27" cm="1">
        <f t="array" ref="AC16">IF(MONTH($A16)&lt;&gt;MONTH($A16-WEEKDAY($A16,$C$6)+(COLUMN(AC16)-COLUMN($B16)+1)),"",$A16-WEEKDAY($A16,$C$6)+(COLUMN(AC16)-COLUMN($B16)+1))</f>
        <v>44618</v>
      </c>
      <c r="AD16" s="27" cm="1">
        <f t="array" ref="AD16">IF(MONTH($A16)&lt;&gt;MONTH($A16-WEEKDAY($A16,$C$6)+(COLUMN(AD16)-COLUMN($B16)+1)),"",$A16-WEEKDAY($A16,$C$6)+(COLUMN(AD16)-COLUMN($B16)+1))</f>
        <v>44619</v>
      </c>
      <c r="AE16" s="27" cm="1">
        <f t="array" ref="AE16">IF(MONTH($A16)&lt;&gt;MONTH($A16-WEEKDAY($A16,$C$6)+(COLUMN(AE16)-COLUMN($B16)+1)),"",$A16-WEEKDAY($A16,$C$6)+(COLUMN(AE16)-COLUMN($B16)+1))</f>
        <v>44620</v>
      </c>
      <c r="AF16" s="27" t="str" cm="1">
        <f t="array" ref="AF16">IF(MONTH($A16)&lt;&gt;MONTH($A16-WEEKDAY($A16,$C$6)+(COLUMN(AF16)-COLUMN($B16)+1)),"",$A16-WEEKDAY($A16,$C$6)+(COLUMN(AF16)-COLUMN($B16)+1))</f>
        <v/>
      </c>
      <c r="AG16" s="27" t="str" cm="1">
        <f t="array" ref="AG16">IF(MONTH($A16)&lt;&gt;MONTH($A16-WEEKDAY($A16,$C$6)+(COLUMN(AG16)-COLUMN($B16)+1)),"",$A16-WEEKDAY($A16,$C$6)+(COLUMN(AG16)-COLUMN($B16)+1))</f>
        <v/>
      </c>
      <c r="AH16" s="27" t="str" cm="1">
        <f t="array" ref="AH16">IF(MONTH($A16)&lt;&gt;MONTH($A16-WEEKDAY($A16,$C$6)+(COLUMN(AH16)-COLUMN($B16)+1)),"",$A16-WEEKDAY($A16,$C$6)+(COLUMN(AH16)-COLUMN($B16)+1))</f>
        <v/>
      </c>
      <c r="AI16" s="27" t="str" cm="1">
        <f t="array" ref="AI16">IF(MONTH($A16)&lt;&gt;MONTH($A16-WEEKDAY($A16,$C$6)+(COLUMN(AI16)-COLUMN($B16)+1)),"",$A16-WEEKDAY($A16,$C$6)+(COLUMN(AI16)-COLUMN($B16)+1))</f>
        <v/>
      </c>
      <c r="AJ16" s="27" t="str" cm="1">
        <f t="array" ref="AJ16">IF(MONTH($A16)&lt;&gt;MONTH($A16-WEEKDAY($A16,$C$6)+(COLUMN(AJ16)-COLUMN($B16)+1)),"",$A16-WEEKDAY($A16,$C$6)+(COLUMN(AJ16)-COLUMN($B16)+1))</f>
        <v/>
      </c>
      <c r="AK16" s="27" t="str" cm="1">
        <f t="array" ref="AK16">IF(MONTH($A16)&lt;&gt;MONTH($A16-WEEKDAY($A16,$C$6)+(COLUMN(AK16)-COLUMN($B16)+1)),"",$A16-WEEKDAY($A16,$C$6)+(COLUMN(AK16)-COLUMN($B16)+1))</f>
        <v/>
      </c>
      <c r="AL16" s="27" t="str" cm="1">
        <f t="array" ref="AL16">IF(MONTH($A16)&lt;&gt;MONTH($A16-WEEKDAY($A16,$C$6)+(COLUMN(AL16)-COLUMN($B16)+1)),"",$A16-WEEKDAY($A16,$C$6)+(COLUMN(AL16)-COLUMN($B16)+1))</f>
        <v/>
      </c>
      <c r="AN16" s="57" t="s">
        <v>72</v>
      </c>
    </row>
    <row r="17" spans="1:40" ht="15.75" x14ac:dyDescent="0.35">
      <c r="A17" s="34" t="s">
        <v>49</v>
      </c>
      <c r="B17" s="17" t="str" cm="1">
        <f t="array" ref="B17">IF(OR(B16="",B16&lt;$P$6),"",IF(NETWORKDAYS.INTL(B16,B16,$B$88,holidays)=0,"nw",MID($P$5,MOD(NETWORKDAYS.INTL($P$6,B16,$B$88,holidays)-1,LEN($P$5))+1,1)))</f>
        <v/>
      </c>
      <c r="C17" s="17" t="str" cm="1">
        <f t="array" ref="C17">IF(OR(C16="",C16&lt;$P$6),"",IF(NETWORKDAYS.INTL(C16,C16,$B$88,holidays)=0,"nw",MID($P$5,MOD(NETWORKDAYS.INTL($P$6,C16,$B$88,holidays)-1,LEN($P$5))+1,1)))</f>
        <v/>
      </c>
      <c r="D17" s="17" t="str" cm="1">
        <f t="array" ref="D17">IF(OR(D16="",D16&lt;$P$6),"",IF(NETWORKDAYS.INTL(D16,D16,$B$88,holidays)=0,"nw",MID($P$5,MOD(NETWORKDAYS.INTL($P$6,D16,$B$88,holidays)-1,LEN($P$5))+1,1)))</f>
        <v>x</v>
      </c>
      <c r="E17" s="17" t="str" cm="1">
        <f t="array" ref="E17">IF(OR(E16="",E16&lt;$P$6),"",IF(NETWORKDAYS.INTL(E16,E16,$B$88,holidays)=0,"nw",MID($P$5,MOD(NETWORKDAYS.INTL($P$6,E16,$B$88,holidays)-1,LEN($P$5))+1,1)))</f>
        <v>x</v>
      </c>
      <c r="F17" s="17" t="str" cm="1">
        <f t="array" ref="F17">IF(OR(F16="",F16&lt;$P$6),"",IF(NETWORKDAYS.INTL(F16,F16,$B$88,holidays)=0,"nw",MID($P$5,MOD(NETWORKDAYS.INTL($P$6,F16,$B$88,holidays)-1,LEN($P$5))+1,1)))</f>
        <v>x</v>
      </c>
      <c r="G17" s="17" t="str" cm="1">
        <f t="array" ref="G17">IF(OR(G16="",G16&lt;$P$6),"",IF(NETWORKDAYS.INTL(G16,G16,$B$88,holidays)=0,"nw",MID($P$5,MOD(NETWORKDAYS.INTL($P$6,G16,$B$88,holidays)-1,LEN($P$5))+1,1)))</f>
        <v>2</v>
      </c>
      <c r="H17" s="17" t="str" cm="1">
        <f t="array" ref="H17">IF(OR(H16="",H16&lt;$P$6),"",IF(NETWORKDAYS.INTL(H16,H16,$B$88,holidays)=0,"nw",MID($P$5,MOD(NETWORKDAYS.INTL($P$6,H16,$B$88,holidays)-1,LEN($P$5))+1,1)))</f>
        <v>nw</v>
      </c>
      <c r="I17" s="17" t="str" cm="1">
        <f t="array" ref="I17">IF(OR(I16="",I16&lt;$P$6),"",IF(NETWORKDAYS.INTL(I16,I16,$B$88,holidays)=0,"nw",MID($P$5,MOD(NETWORKDAYS.INTL($P$6,I16,$B$88,holidays)-1,LEN($P$5))+1,1)))</f>
        <v>nw</v>
      </c>
      <c r="J17" s="17" t="str" cm="1">
        <f t="array" ref="J17">IF(OR(J16="",J16&lt;$P$6),"",IF(NETWORKDAYS.INTL(J16,J16,$B$88,holidays)=0,"nw",MID($P$5,MOD(NETWORKDAYS.INTL($P$6,J16,$B$88,holidays)-1,LEN($P$5))+1,1)))</f>
        <v>2</v>
      </c>
      <c r="K17" s="17" t="str" cm="1">
        <f t="array" ref="K17">IF(OR(K16="",K16&lt;$P$6),"",IF(NETWORKDAYS.INTL(K16,K16,$B$88,holidays)=0,"nw",MID($P$5,MOD(NETWORKDAYS.INTL($P$6,K16,$B$88,holidays)-1,LEN($P$5))+1,1)))</f>
        <v>x</v>
      </c>
      <c r="L17" s="17" t="str" cm="1">
        <f t="array" ref="L17">IF(OR(L16="",L16&lt;$P$6),"",IF(NETWORKDAYS.INTL(L16,L16,$B$88,holidays)=0,"nw",MID($P$5,MOD(NETWORKDAYS.INTL($P$6,L16,$B$88,holidays)-1,LEN($P$5))+1,1)))</f>
        <v>x</v>
      </c>
      <c r="M17" s="17" t="str" cm="1">
        <f t="array" ref="M17">IF(OR(M16="",M16&lt;$P$6),"",IF(NETWORKDAYS.INTL(M16,M16,$B$88,holidays)=0,"nw",MID($P$5,MOD(NETWORKDAYS.INTL($P$6,M16,$B$88,holidays)-1,LEN($P$5))+1,1)))</f>
        <v>3</v>
      </c>
      <c r="N17" s="17" t="str" cm="1">
        <f t="array" ref="N17">IF(OR(N16="",N16&lt;$P$6),"",IF(NETWORKDAYS.INTL(N16,N16,$B$88,holidays)=0,"nw",MID($P$5,MOD(NETWORKDAYS.INTL($P$6,N16,$B$88,holidays)-1,LEN($P$5))+1,1)))</f>
        <v>3</v>
      </c>
      <c r="O17" s="17" t="str" cm="1">
        <f t="array" ref="O17">IF(OR(O16="",O16&lt;$P$6),"",IF(NETWORKDAYS.INTL(O16,O16,$B$88,holidays)=0,"nw",MID($P$5,MOD(NETWORKDAYS.INTL($P$6,O16,$B$88,holidays)-1,LEN($P$5))+1,1)))</f>
        <v>nw</v>
      </c>
      <c r="P17" s="17" t="str" cm="1">
        <f t="array" ref="P17">IF(OR(P16="",P16&lt;$P$6),"",IF(NETWORKDAYS.INTL(P16,P16,$B$88,holidays)=0,"nw",MID($P$5,MOD(NETWORKDAYS.INTL($P$6,P16,$B$88,holidays)-1,LEN($P$5))+1,1)))</f>
        <v>nw</v>
      </c>
      <c r="Q17" s="17" t="str" cm="1">
        <f t="array" ref="Q17">IF(OR(Q16="",Q16&lt;$P$6),"",IF(NETWORKDAYS.INTL(Q16,Q16,$B$88,holidays)=0,"nw",MID($P$5,MOD(NETWORKDAYS.INTL($P$6,Q16,$B$88,holidays)-1,LEN($P$5))+1,1)))</f>
        <v>3</v>
      </c>
      <c r="R17" s="17" t="str" cm="1">
        <f t="array" ref="R17">IF(OR(R16="",R16&lt;$P$6),"",IF(NETWORKDAYS.INTL(R16,R16,$B$88,holidays)=0,"nw",MID($P$5,MOD(NETWORKDAYS.INTL($P$6,R16,$B$88,holidays)-1,LEN($P$5))+1,1)))</f>
        <v>x</v>
      </c>
      <c r="S17" s="17" t="str" cm="1">
        <f t="array" ref="S17">IF(OR(S16="",S16&lt;$P$6),"",IF(NETWORKDAYS.INTL(S16,S16,$B$88,holidays)=0,"nw",MID($P$5,MOD(NETWORKDAYS.INTL($P$6,S16,$B$88,holidays)-1,LEN($P$5))+1,1)))</f>
        <v>x</v>
      </c>
      <c r="T17" s="17" t="str" cm="1">
        <f t="array" ref="T17">IF(OR(T16="",T16&lt;$P$6),"",IF(NETWORKDAYS.INTL(T16,T16,$B$88,holidays)=0,"nw",MID($P$5,MOD(NETWORKDAYS.INTL($P$6,T16,$B$88,holidays)-1,LEN($P$5))+1,1)))</f>
        <v>1</v>
      </c>
      <c r="U17" s="17" t="str" cm="1">
        <f t="array" ref="U17">IF(OR(U16="",U16&lt;$P$6),"",IF(NETWORKDAYS.INTL(U16,U16,$B$88,holidays)=0,"nw",MID($P$5,MOD(NETWORKDAYS.INTL($P$6,U16,$B$88,holidays)-1,LEN($P$5))+1,1)))</f>
        <v>1</v>
      </c>
      <c r="V17" s="17" t="str" cm="1">
        <f t="array" ref="V17">IF(OR(V16="",V16&lt;$P$6),"",IF(NETWORKDAYS.INTL(V16,V16,$B$88,holidays)=0,"nw",MID($P$5,MOD(NETWORKDAYS.INTL($P$6,V16,$B$88,holidays)-1,LEN($P$5))+1,1)))</f>
        <v>nw</v>
      </c>
      <c r="W17" s="17" t="str" cm="1">
        <f t="array" ref="W17">IF(OR(W16="",W16&lt;$P$6),"",IF(NETWORKDAYS.INTL(W16,W16,$B$88,holidays)=0,"nw",MID($P$5,MOD(NETWORKDAYS.INTL($P$6,W16,$B$88,holidays)-1,LEN($P$5))+1,1)))</f>
        <v>nw</v>
      </c>
      <c r="X17" s="17" t="str" cm="1">
        <f t="array" ref="X17">IF(OR(X16="",X16&lt;$P$6),"",IF(NETWORKDAYS.INTL(X16,X16,$B$88,holidays)=0,"nw",MID($P$5,MOD(NETWORKDAYS.INTL($P$6,X16,$B$88,holidays)-1,LEN($P$5))+1,1)))</f>
        <v>nw</v>
      </c>
      <c r="Y17" s="17" t="str" cm="1">
        <f t="array" ref="Y17">IF(OR(Y16="",Y16&lt;$P$6),"",IF(NETWORKDAYS.INTL(Y16,Y16,$B$88,holidays)=0,"nw",MID($P$5,MOD(NETWORKDAYS.INTL($P$6,Y16,$B$88,holidays)-1,LEN($P$5))+1,1)))</f>
        <v>x</v>
      </c>
      <c r="Z17" s="17" t="str" cm="1">
        <f t="array" ref="Z17">IF(OR(Z16="",Z16&lt;$P$6),"",IF(NETWORKDAYS.INTL(Z16,Z16,$B$88,holidays)=0,"nw",MID($P$5,MOD(NETWORKDAYS.INTL($P$6,Z16,$B$88,holidays)-1,LEN($P$5))+1,1)))</f>
        <v>x</v>
      </c>
      <c r="AA17" s="17" t="str" cm="1">
        <f t="array" ref="AA17">IF(OR(AA16="",AA16&lt;$P$6),"",IF(NETWORKDAYS.INTL(AA16,AA16,$B$88,holidays)=0,"nw",MID($P$5,MOD(NETWORKDAYS.INTL($P$6,AA16,$B$88,holidays)-1,LEN($P$5))+1,1)))</f>
        <v>x</v>
      </c>
      <c r="AB17" s="17" t="str" cm="1">
        <f t="array" ref="AB17">IF(OR(AB16="",AB16&lt;$P$6),"",IF(NETWORKDAYS.INTL(AB16,AB16,$B$88,holidays)=0,"nw",MID($P$5,MOD(NETWORKDAYS.INTL($P$6,AB16,$B$88,holidays)-1,LEN($P$5))+1,1)))</f>
        <v>2</v>
      </c>
      <c r="AC17" s="17" t="str" cm="1">
        <f t="array" ref="AC17">IF(OR(AC16="",AC16&lt;$P$6),"",IF(NETWORKDAYS.INTL(AC16,AC16,$B$88,holidays)=0,"nw",MID($P$5,MOD(NETWORKDAYS.INTL($P$6,AC16,$B$88,holidays)-1,LEN($P$5))+1,1)))</f>
        <v>nw</v>
      </c>
      <c r="AD17" s="17" t="str" cm="1">
        <f t="array" ref="AD17">IF(OR(AD16="",AD16&lt;$P$6),"",IF(NETWORKDAYS.INTL(AD16,AD16,$B$88,holidays)=0,"nw",MID($P$5,MOD(NETWORKDAYS.INTL($P$6,AD16,$B$88,holidays)-1,LEN($P$5))+1,1)))</f>
        <v>nw</v>
      </c>
      <c r="AE17" s="17" t="str" cm="1">
        <f t="array" ref="AE17">IF(OR(AE16="",AE16&lt;$P$6),"",IF(NETWORKDAYS.INTL(AE16,AE16,$B$88,holidays)=0,"nw",MID($P$5,MOD(NETWORKDAYS.INTL($P$6,AE16,$B$88,holidays)-1,LEN($P$5))+1,1)))</f>
        <v>2</v>
      </c>
      <c r="AF17" s="17" t="str" cm="1">
        <f t="array" ref="AF17">IF(OR(AF16="",AF16&lt;$P$6),"",IF(NETWORKDAYS.INTL(AF16,AF16,$B$88,holidays)=0,"nw",MID($P$5,MOD(NETWORKDAYS.INTL($P$6,AF16,$B$88,holidays)-1,LEN($P$5))+1,1)))</f>
        <v/>
      </c>
      <c r="AG17" s="17" t="str" cm="1">
        <f t="array" ref="AG17">IF(OR(AG16="",AG16&lt;$P$6),"",IF(NETWORKDAYS.INTL(AG16,AG16,$B$88,holidays)=0,"nw",MID($P$5,MOD(NETWORKDAYS.INTL($P$6,AG16,$B$88,holidays)-1,LEN($P$5))+1,1)))</f>
        <v/>
      </c>
      <c r="AH17" s="17" t="str" cm="1">
        <f t="array" ref="AH17">IF(OR(AH16="",AH16&lt;$P$6),"",IF(NETWORKDAYS.INTL(AH16,AH16,$B$88,holidays)=0,"nw",MID($P$5,MOD(NETWORKDAYS.INTL($P$6,AH16,$B$88,holidays)-1,LEN($P$5))+1,1)))</f>
        <v/>
      </c>
      <c r="AI17" s="17" t="str" cm="1">
        <f t="array" ref="AI17">IF(OR(AI16="",AI16&lt;$P$6),"",IF(NETWORKDAYS.INTL(AI16,AI16,$B$88,holidays)=0,"nw",MID($P$5,MOD(NETWORKDAYS.INTL($P$6,AI16,$B$88,holidays)-1,LEN($P$5))+1,1)))</f>
        <v/>
      </c>
      <c r="AJ17" s="17" t="str" cm="1">
        <f t="array" ref="AJ17">IF(OR(AJ16="",AJ16&lt;$P$6),"",IF(NETWORKDAYS.INTL(AJ16,AJ16,$B$88,holidays)=0,"nw",MID($P$5,MOD(NETWORKDAYS.INTL($P$6,AJ16,$B$88,holidays)-1,LEN($P$5))+1,1)))</f>
        <v/>
      </c>
      <c r="AK17" s="17" t="str" cm="1">
        <f t="array" ref="AK17">IF(OR(AK16="",AK16&lt;$P$6),"",IF(NETWORKDAYS.INTL(AK16,AK16,$B$88,holidays)=0,"nw",MID($P$5,MOD(NETWORKDAYS.INTL($P$6,AK16,$B$88,holidays)-1,LEN($P$5))+1,1)))</f>
        <v/>
      </c>
      <c r="AL17" s="17" t="str" cm="1">
        <f t="array" ref="AL17">IF(OR(AL16="",AL16&lt;$P$6),"",IF(NETWORKDAYS.INTL(AL16,AL16,$B$88,holidays)=0,"nw",MID($P$5,MOD(NETWORKDAYS.INTL($P$6,AL16,$B$88,holidays)-1,LEN($P$5))+1,1)))</f>
        <v/>
      </c>
      <c r="AN17" s="57" t="s">
        <v>74</v>
      </c>
    </row>
    <row r="18" spans="1:40" ht="15.75" x14ac:dyDescent="0.35">
      <c r="A18" s="38" t="s">
        <v>48</v>
      </c>
      <c r="B18" s="33" t="str">
        <f>IF(OR(B16="",B16&lt;$AD$6),"",IF(MOD(B16-$AD$6,$AD$5)=0,"p",""))</f>
        <v/>
      </c>
      <c r="C18" s="33" t="str">
        <f t="shared" ref="C18:AL18" si="2">IF(OR(C16="",C16&lt;$AD$6),"",IF(MOD(C16-$AD$6,$AD$5)=0,"p",""))</f>
        <v/>
      </c>
      <c r="D18" s="33" t="str">
        <f t="shared" si="2"/>
        <v/>
      </c>
      <c r="E18" s="33" t="str">
        <f t="shared" si="2"/>
        <v/>
      </c>
      <c r="F18" s="33" t="str">
        <f t="shared" si="2"/>
        <v/>
      </c>
      <c r="G18" s="33" t="str">
        <f t="shared" si="2"/>
        <v/>
      </c>
      <c r="H18" s="33" t="str">
        <f t="shared" si="2"/>
        <v/>
      </c>
      <c r="I18" s="33" t="str">
        <f t="shared" si="2"/>
        <v/>
      </c>
      <c r="J18" s="33" t="str">
        <f t="shared" si="2"/>
        <v/>
      </c>
      <c r="K18" s="33" t="str">
        <f t="shared" si="2"/>
        <v/>
      </c>
      <c r="L18" s="33" t="str">
        <f t="shared" si="2"/>
        <v/>
      </c>
      <c r="M18" s="33" t="str">
        <f t="shared" si="2"/>
        <v/>
      </c>
      <c r="N18" s="33" t="str">
        <f t="shared" si="2"/>
        <v>p</v>
      </c>
      <c r="O18" s="33" t="str">
        <f t="shared" si="2"/>
        <v/>
      </c>
      <c r="P18" s="33" t="str">
        <f t="shared" si="2"/>
        <v/>
      </c>
      <c r="Q18" s="33" t="str">
        <f t="shared" si="2"/>
        <v/>
      </c>
      <c r="R18" s="33" t="str">
        <f t="shared" si="2"/>
        <v/>
      </c>
      <c r="S18" s="33" t="str">
        <f t="shared" si="2"/>
        <v/>
      </c>
      <c r="T18" s="33" t="str">
        <f t="shared" si="2"/>
        <v/>
      </c>
      <c r="U18" s="33" t="str">
        <f t="shared" si="2"/>
        <v/>
      </c>
      <c r="V18" s="33" t="str">
        <f t="shared" si="2"/>
        <v/>
      </c>
      <c r="W18" s="33" t="str">
        <f t="shared" si="2"/>
        <v/>
      </c>
      <c r="X18" s="33" t="str">
        <f t="shared" si="2"/>
        <v/>
      </c>
      <c r="Y18" s="33" t="str">
        <f t="shared" si="2"/>
        <v/>
      </c>
      <c r="Z18" s="33" t="str">
        <f t="shared" si="2"/>
        <v/>
      </c>
      <c r="AA18" s="33" t="str">
        <f t="shared" si="2"/>
        <v/>
      </c>
      <c r="AB18" s="33" t="str">
        <f t="shared" si="2"/>
        <v>p</v>
      </c>
      <c r="AC18" s="33" t="str">
        <f t="shared" si="2"/>
        <v/>
      </c>
      <c r="AD18" s="33" t="str">
        <f t="shared" si="2"/>
        <v/>
      </c>
      <c r="AE18" s="33" t="str">
        <f t="shared" si="2"/>
        <v/>
      </c>
      <c r="AF18" s="33" t="str">
        <f t="shared" si="2"/>
        <v/>
      </c>
      <c r="AG18" s="33" t="str">
        <f t="shared" si="2"/>
        <v/>
      </c>
      <c r="AH18" s="33" t="str">
        <f t="shared" si="2"/>
        <v/>
      </c>
      <c r="AI18" s="33" t="str">
        <f t="shared" si="2"/>
        <v/>
      </c>
      <c r="AJ18" s="33" t="str">
        <f t="shared" si="2"/>
        <v/>
      </c>
      <c r="AK18" s="33" t="str">
        <f t="shared" si="2"/>
        <v/>
      </c>
      <c r="AL18" s="33" t="str">
        <f t="shared" si="2"/>
        <v/>
      </c>
    </row>
    <row r="19" spans="1:40" ht="15.75" x14ac:dyDescent="0.35">
      <c r="A19" s="30"/>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N19" s="56" t="s">
        <v>77</v>
      </c>
    </row>
    <row r="20" spans="1:40" ht="15.75" x14ac:dyDescent="0.35">
      <c r="A20" s="32">
        <f>DATE(YEAR(A16+35),MONTH(A16+35),1)</f>
        <v>44621</v>
      </c>
      <c r="B20" s="27" t="str" cm="1">
        <f t="array" ref="B20">IF(MONTH($A20)&lt;&gt;MONTH($A20-WEEKDAY($A20,$C$6)+(COLUMN(B20)-COLUMN($B20)+1)),"",$A20-WEEKDAY($A20,$C$6)+(COLUMN(B20)-COLUMN($B20)+1))</f>
        <v/>
      </c>
      <c r="C20" s="27" t="str" cm="1">
        <f t="array" ref="C20">IF(MONTH($A20)&lt;&gt;MONTH($A20-WEEKDAY($A20,$C$6)+(COLUMN(C20)-COLUMN($B20)+1)),"",$A20-WEEKDAY($A20,$C$6)+(COLUMN(C20)-COLUMN($B20)+1))</f>
        <v/>
      </c>
      <c r="D20" s="27" cm="1">
        <f t="array" ref="D20">IF(MONTH($A20)&lt;&gt;MONTH($A20-WEEKDAY($A20,$C$6)+(COLUMN(D20)-COLUMN($B20)+1)),"",$A20-WEEKDAY($A20,$C$6)+(COLUMN(D20)-COLUMN($B20)+1))</f>
        <v>44621</v>
      </c>
      <c r="E20" s="27" cm="1">
        <f t="array" ref="E20">IF(MONTH($A20)&lt;&gt;MONTH($A20-WEEKDAY($A20,$C$6)+(COLUMN(E20)-COLUMN($B20)+1)),"",$A20-WEEKDAY($A20,$C$6)+(COLUMN(E20)-COLUMN($B20)+1))</f>
        <v>44622</v>
      </c>
      <c r="F20" s="27" cm="1">
        <f t="array" ref="F20">IF(MONTH($A20)&lt;&gt;MONTH($A20-WEEKDAY($A20,$C$6)+(COLUMN(F20)-COLUMN($B20)+1)),"",$A20-WEEKDAY($A20,$C$6)+(COLUMN(F20)-COLUMN($B20)+1))</f>
        <v>44623</v>
      </c>
      <c r="G20" s="27" cm="1">
        <f t="array" ref="G20">IF(MONTH($A20)&lt;&gt;MONTH($A20-WEEKDAY($A20,$C$6)+(COLUMN(G20)-COLUMN($B20)+1)),"",$A20-WEEKDAY($A20,$C$6)+(COLUMN(G20)-COLUMN($B20)+1))</f>
        <v>44624</v>
      </c>
      <c r="H20" s="27" cm="1">
        <f t="array" ref="H20">IF(MONTH($A20)&lt;&gt;MONTH($A20-WEEKDAY($A20,$C$6)+(COLUMN(H20)-COLUMN($B20)+1)),"",$A20-WEEKDAY($A20,$C$6)+(COLUMN(H20)-COLUMN($B20)+1))</f>
        <v>44625</v>
      </c>
      <c r="I20" s="27" cm="1">
        <f t="array" ref="I20">IF(MONTH($A20)&lt;&gt;MONTH($A20-WEEKDAY($A20,$C$6)+(COLUMN(I20)-COLUMN($B20)+1)),"",$A20-WEEKDAY($A20,$C$6)+(COLUMN(I20)-COLUMN($B20)+1))</f>
        <v>44626</v>
      </c>
      <c r="J20" s="27" cm="1">
        <f t="array" ref="J20">IF(MONTH($A20)&lt;&gt;MONTH($A20-WEEKDAY($A20,$C$6)+(COLUMN(J20)-COLUMN($B20)+1)),"",$A20-WEEKDAY($A20,$C$6)+(COLUMN(J20)-COLUMN($B20)+1))</f>
        <v>44627</v>
      </c>
      <c r="K20" s="27" cm="1">
        <f t="array" ref="K20">IF(MONTH($A20)&lt;&gt;MONTH($A20-WEEKDAY($A20,$C$6)+(COLUMN(K20)-COLUMN($B20)+1)),"",$A20-WEEKDAY($A20,$C$6)+(COLUMN(K20)-COLUMN($B20)+1))</f>
        <v>44628</v>
      </c>
      <c r="L20" s="27" cm="1">
        <f t="array" ref="L20">IF(MONTH($A20)&lt;&gt;MONTH($A20-WEEKDAY($A20,$C$6)+(COLUMN(L20)-COLUMN($B20)+1)),"",$A20-WEEKDAY($A20,$C$6)+(COLUMN(L20)-COLUMN($B20)+1))</f>
        <v>44629</v>
      </c>
      <c r="M20" s="27" cm="1">
        <f t="array" ref="M20">IF(MONTH($A20)&lt;&gt;MONTH($A20-WEEKDAY($A20,$C$6)+(COLUMN(M20)-COLUMN($B20)+1)),"",$A20-WEEKDAY($A20,$C$6)+(COLUMN(M20)-COLUMN($B20)+1))</f>
        <v>44630</v>
      </c>
      <c r="N20" s="27" cm="1">
        <f t="array" ref="N20">IF(MONTH($A20)&lt;&gt;MONTH($A20-WEEKDAY($A20,$C$6)+(COLUMN(N20)-COLUMN($B20)+1)),"",$A20-WEEKDAY($A20,$C$6)+(COLUMN(N20)-COLUMN($B20)+1))</f>
        <v>44631</v>
      </c>
      <c r="O20" s="27" cm="1">
        <f t="array" ref="O20">IF(MONTH($A20)&lt;&gt;MONTH($A20-WEEKDAY($A20,$C$6)+(COLUMN(O20)-COLUMN($B20)+1)),"",$A20-WEEKDAY($A20,$C$6)+(COLUMN(O20)-COLUMN($B20)+1))</f>
        <v>44632</v>
      </c>
      <c r="P20" s="27" cm="1">
        <f t="array" ref="P20">IF(MONTH($A20)&lt;&gt;MONTH($A20-WEEKDAY($A20,$C$6)+(COLUMN(P20)-COLUMN($B20)+1)),"",$A20-WEEKDAY($A20,$C$6)+(COLUMN(P20)-COLUMN($B20)+1))</f>
        <v>44633</v>
      </c>
      <c r="Q20" s="27" cm="1">
        <f t="array" ref="Q20">IF(MONTH($A20)&lt;&gt;MONTH($A20-WEEKDAY($A20,$C$6)+(COLUMN(Q20)-COLUMN($B20)+1)),"",$A20-WEEKDAY($A20,$C$6)+(COLUMN(Q20)-COLUMN($B20)+1))</f>
        <v>44634</v>
      </c>
      <c r="R20" s="27" cm="1">
        <f t="array" ref="R20">IF(MONTH($A20)&lt;&gt;MONTH($A20-WEEKDAY($A20,$C$6)+(COLUMN(R20)-COLUMN($B20)+1)),"",$A20-WEEKDAY($A20,$C$6)+(COLUMN(R20)-COLUMN($B20)+1))</f>
        <v>44635</v>
      </c>
      <c r="S20" s="27" cm="1">
        <f t="array" ref="S20">IF(MONTH($A20)&lt;&gt;MONTH($A20-WEEKDAY($A20,$C$6)+(COLUMN(S20)-COLUMN($B20)+1)),"",$A20-WEEKDAY($A20,$C$6)+(COLUMN(S20)-COLUMN($B20)+1))</f>
        <v>44636</v>
      </c>
      <c r="T20" s="27" cm="1">
        <f t="array" ref="T20">IF(MONTH($A20)&lt;&gt;MONTH($A20-WEEKDAY($A20,$C$6)+(COLUMN(T20)-COLUMN($B20)+1)),"",$A20-WEEKDAY($A20,$C$6)+(COLUMN(T20)-COLUMN($B20)+1))</f>
        <v>44637</v>
      </c>
      <c r="U20" s="27" cm="1">
        <f t="array" ref="U20">IF(MONTH($A20)&lt;&gt;MONTH($A20-WEEKDAY($A20,$C$6)+(COLUMN(U20)-COLUMN($B20)+1)),"",$A20-WEEKDAY($A20,$C$6)+(COLUMN(U20)-COLUMN($B20)+1))</f>
        <v>44638</v>
      </c>
      <c r="V20" s="27" cm="1">
        <f t="array" ref="V20">IF(MONTH($A20)&lt;&gt;MONTH($A20-WEEKDAY($A20,$C$6)+(COLUMN(V20)-COLUMN($B20)+1)),"",$A20-WEEKDAY($A20,$C$6)+(COLUMN(V20)-COLUMN($B20)+1))</f>
        <v>44639</v>
      </c>
      <c r="W20" s="27" cm="1">
        <f t="array" ref="W20">IF(MONTH($A20)&lt;&gt;MONTH($A20-WEEKDAY($A20,$C$6)+(COLUMN(W20)-COLUMN($B20)+1)),"",$A20-WEEKDAY($A20,$C$6)+(COLUMN(W20)-COLUMN($B20)+1))</f>
        <v>44640</v>
      </c>
      <c r="X20" s="27" cm="1">
        <f t="array" ref="X20">IF(MONTH($A20)&lt;&gt;MONTH($A20-WEEKDAY($A20,$C$6)+(COLUMN(X20)-COLUMN($B20)+1)),"",$A20-WEEKDAY($A20,$C$6)+(COLUMN(X20)-COLUMN($B20)+1))</f>
        <v>44641</v>
      </c>
      <c r="Y20" s="27" cm="1">
        <f t="array" ref="Y20">IF(MONTH($A20)&lt;&gt;MONTH($A20-WEEKDAY($A20,$C$6)+(COLUMN(Y20)-COLUMN($B20)+1)),"",$A20-WEEKDAY($A20,$C$6)+(COLUMN(Y20)-COLUMN($B20)+1))</f>
        <v>44642</v>
      </c>
      <c r="Z20" s="27" cm="1">
        <f t="array" ref="Z20">IF(MONTH($A20)&lt;&gt;MONTH($A20-WEEKDAY($A20,$C$6)+(COLUMN(Z20)-COLUMN($B20)+1)),"",$A20-WEEKDAY($A20,$C$6)+(COLUMN(Z20)-COLUMN($B20)+1))</f>
        <v>44643</v>
      </c>
      <c r="AA20" s="27" cm="1">
        <f t="array" ref="AA20">IF(MONTH($A20)&lt;&gt;MONTH($A20-WEEKDAY($A20,$C$6)+(COLUMN(AA20)-COLUMN($B20)+1)),"",$A20-WEEKDAY($A20,$C$6)+(COLUMN(AA20)-COLUMN($B20)+1))</f>
        <v>44644</v>
      </c>
      <c r="AB20" s="27" cm="1">
        <f t="array" ref="AB20">IF(MONTH($A20)&lt;&gt;MONTH($A20-WEEKDAY($A20,$C$6)+(COLUMN(AB20)-COLUMN($B20)+1)),"",$A20-WEEKDAY($A20,$C$6)+(COLUMN(AB20)-COLUMN($B20)+1))</f>
        <v>44645</v>
      </c>
      <c r="AC20" s="27" cm="1">
        <f t="array" ref="AC20">IF(MONTH($A20)&lt;&gt;MONTH($A20-WEEKDAY($A20,$C$6)+(COLUMN(AC20)-COLUMN($B20)+1)),"",$A20-WEEKDAY($A20,$C$6)+(COLUMN(AC20)-COLUMN($B20)+1))</f>
        <v>44646</v>
      </c>
      <c r="AD20" s="27" cm="1">
        <f t="array" ref="AD20">IF(MONTH($A20)&lt;&gt;MONTH($A20-WEEKDAY($A20,$C$6)+(COLUMN(AD20)-COLUMN($B20)+1)),"",$A20-WEEKDAY($A20,$C$6)+(COLUMN(AD20)-COLUMN($B20)+1))</f>
        <v>44647</v>
      </c>
      <c r="AE20" s="27" cm="1">
        <f t="array" ref="AE20">IF(MONTH($A20)&lt;&gt;MONTH($A20-WEEKDAY($A20,$C$6)+(COLUMN(AE20)-COLUMN($B20)+1)),"",$A20-WEEKDAY($A20,$C$6)+(COLUMN(AE20)-COLUMN($B20)+1))</f>
        <v>44648</v>
      </c>
      <c r="AF20" s="27" cm="1">
        <f t="array" ref="AF20">IF(MONTH($A20)&lt;&gt;MONTH($A20-WEEKDAY($A20,$C$6)+(COLUMN(AF20)-COLUMN($B20)+1)),"",$A20-WEEKDAY($A20,$C$6)+(COLUMN(AF20)-COLUMN($B20)+1))</f>
        <v>44649</v>
      </c>
      <c r="AG20" s="27" cm="1">
        <f t="array" ref="AG20">IF(MONTH($A20)&lt;&gt;MONTH($A20-WEEKDAY($A20,$C$6)+(COLUMN(AG20)-COLUMN($B20)+1)),"",$A20-WEEKDAY($A20,$C$6)+(COLUMN(AG20)-COLUMN($B20)+1))</f>
        <v>44650</v>
      </c>
      <c r="AH20" s="27" cm="1">
        <f t="array" ref="AH20">IF(MONTH($A20)&lt;&gt;MONTH($A20-WEEKDAY($A20,$C$6)+(COLUMN(AH20)-COLUMN($B20)+1)),"",$A20-WEEKDAY($A20,$C$6)+(COLUMN(AH20)-COLUMN($B20)+1))</f>
        <v>44651</v>
      </c>
      <c r="AI20" s="27" t="str" cm="1">
        <f t="array" ref="AI20">IF(MONTH($A20)&lt;&gt;MONTH($A20-WEEKDAY($A20,$C$6)+(COLUMN(AI20)-COLUMN($B20)+1)),"",$A20-WEEKDAY($A20,$C$6)+(COLUMN(AI20)-COLUMN($B20)+1))</f>
        <v/>
      </c>
      <c r="AJ20" s="27" t="str" cm="1">
        <f t="array" ref="AJ20">IF(MONTH($A20)&lt;&gt;MONTH($A20-WEEKDAY($A20,$C$6)+(COLUMN(AJ20)-COLUMN($B20)+1)),"",$A20-WEEKDAY($A20,$C$6)+(COLUMN(AJ20)-COLUMN($B20)+1))</f>
        <v/>
      </c>
      <c r="AK20" s="27" t="str" cm="1">
        <f t="array" ref="AK20">IF(MONTH($A20)&lt;&gt;MONTH($A20-WEEKDAY($A20,$C$6)+(COLUMN(AK20)-COLUMN($B20)+1)),"",$A20-WEEKDAY($A20,$C$6)+(COLUMN(AK20)-COLUMN($B20)+1))</f>
        <v/>
      </c>
      <c r="AL20" s="27" t="str" cm="1">
        <f t="array" ref="AL20">IF(MONTH($A20)&lt;&gt;MONTH($A20-WEEKDAY($A20,$C$6)+(COLUMN(AL20)-COLUMN($B20)+1)),"",$A20-WEEKDAY($A20,$C$6)+(COLUMN(AL20)-COLUMN($B20)+1))</f>
        <v/>
      </c>
      <c r="AN20" s="75" t="str">
        <f>HYPERLINK("https://www.vertex42.com/ExcelTemplates/schedules.html","► More Schedules and Planners")</f>
        <v>► More Schedules and Planners</v>
      </c>
    </row>
    <row r="21" spans="1:40" ht="15.75" x14ac:dyDescent="0.35">
      <c r="A21" s="34" t="s">
        <v>49</v>
      </c>
      <c r="B21" s="17" t="str" cm="1">
        <f t="array" ref="B21">IF(OR(B20="",B20&lt;$P$6),"",IF(NETWORKDAYS.INTL(B20,B20,$B$88,holidays)=0,"nw",MID($P$5,MOD(NETWORKDAYS.INTL($P$6,B20,$B$88,holidays)-1,LEN($P$5))+1,1)))</f>
        <v/>
      </c>
      <c r="C21" s="17" t="str" cm="1">
        <f t="array" ref="C21">IF(OR(C20="",C20&lt;$P$6),"",IF(NETWORKDAYS.INTL(C20,C20,$B$88,holidays)=0,"nw",MID($P$5,MOD(NETWORKDAYS.INTL($P$6,C20,$B$88,holidays)-1,LEN($P$5))+1,1)))</f>
        <v/>
      </c>
      <c r="D21" s="17" t="str" cm="1">
        <f t="array" ref="D21">IF(OR(D20="",D20&lt;$P$6),"",IF(NETWORKDAYS.INTL(D20,D20,$B$88,holidays)=0,"nw",MID($P$5,MOD(NETWORKDAYS.INTL($P$6,D20,$B$88,holidays)-1,LEN($P$5))+1,1)))</f>
        <v>x</v>
      </c>
      <c r="E21" s="17" t="str" cm="1">
        <f t="array" ref="E21">IF(OR(E20="",E20&lt;$P$6),"",IF(NETWORKDAYS.INTL(E20,E20,$B$88,holidays)=0,"nw",MID($P$5,MOD(NETWORKDAYS.INTL($P$6,E20,$B$88,holidays)-1,LEN($P$5))+1,1)))</f>
        <v>x</v>
      </c>
      <c r="F21" s="17" t="str" cm="1">
        <f t="array" ref="F21">IF(OR(F20="",F20&lt;$P$6),"",IF(NETWORKDAYS.INTL(F20,F20,$B$88,holidays)=0,"nw",MID($P$5,MOD(NETWORKDAYS.INTL($P$6,F20,$B$88,holidays)-1,LEN($P$5))+1,1)))</f>
        <v>3</v>
      </c>
      <c r="G21" s="17" t="str" cm="1">
        <f t="array" ref="G21">IF(OR(G20="",G20&lt;$P$6),"",IF(NETWORKDAYS.INTL(G20,G20,$B$88,holidays)=0,"nw",MID($P$5,MOD(NETWORKDAYS.INTL($P$6,G20,$B$88,holidays)-1,LEN($P$5))+1,1)))</f>
        <v>3</v>
      </c>
      <c r="H21" s="17" t="str" cm="1">
        <f t="array" ref="H21">IF(OR(H20="",H20&lt;$P$6),"",IF(NETWORKDAYS.INTL(H20,H20,$B$88,holidays)=0,"nw",MID($P$5,MOD(NETWORKDAYS.INTL($P$6,H20,$B$88,holidays)-1,LEN($P$5))+1,1)))</f>
        <v>nw</v>
      </c>
      <c r="I21" s="17" t="str" cm="1">
        <f t="array" ref="I21">IF(OR(I20="",I20&lt;$P$6),"",IF(NETWORKDAYS.INTL(I20,I20,$B$88,holidays)=0,"nw",MID($P$5,MOD(NETWORKDAYS.INTL($P$6,I20,$B$88,holidays)-1,LEN($P$5))+1,1)))</f>
        <v>nw</v>
      </c>
      <c r="J21" s="17" t="str" cm="1">
        <f t="array" ref="J21">IF(OR(J20="",J20&lt;$P$6),"",IF(NETWORKDAYS.INTL(J20,J20,$B$88,holidays)=0,"nw",MID($P$5,MOD(NETWORKDAYS.INTL($P$6,J20,$B$88,holidays)-1,LEN($P$5))+1,1)))</f>
        <v>3</v>
      </c>
      <c r="K21" s="17" t="str" cm="1">
        <f t="array" ref="K21">IF(OR(K20="",K20&lt;$P$6),"",IF(NETWORKDAYS.INTL(K20,K20,$B$88,holidays)=0,"nw",MID($P$5,MOD(NETWORKDAYS.INTL($P$6,K20,$B$88,holidays)-1,LEN($P$5))+1,1)))</f>
        <v>x</v>
      </c>
      <c r="L21" s="17" t="str" cm="1">
        <f t="array" ref="L21">IF(OR(L20="",L20&lt;$P$6),"",IF(NETWORKDAYS.INTL(L20,L20,$B$88,holidays)=0,"nw",MID($P$5,MOD(NETWORKDAYS.INTL($P$6,L20,$B$88,holidays)-1,LEN($P$5))+1,1)))</f>
        <v>x</v>
      </c>
      <c r="M21" s="17" t="str" cm="1">
        <f t="array" ref="M21">IF(OR(M20="",M20&lt;$P$6),"",IF(NETWORKDAYS.INTL(M20,M20,$B$88,holidays)=0,"nw",MID($P$5,MOD(NETWORKDAYS.INTL($P$6,M20,$B$88,holidays)-1,LEN($P$5))+1,1)))</f>
        <v>1</v>
      </c>
      <c r="N21" s="17" t="str" cm="1">
        <f t="array" ref="N21">IF(OR(N20="",N20&lt;$P$6),"",IF(NETWORKDAYS.INTL(N20,N20,$B$88,holidays)=0,"nw",MID($P$5,MOD(NETWORKDAYS.INTL($P$6,N20,$B$88,holidays)-1,LEN($P$5))+1,1)))</f>
        <v>1</v>
      </c>
      <c r="O21" s="17" t="str" cm="1">
        <f t="array" ref="O21">IF(OR(O20="",O20&lt;$P$6),"",IF(NETWORKDAYS.INTL(O20,O20,$B$88,holidays)=0,"nw",MID($P$5,MOD(NETWORKDAYS.INTL($P$6,O20,$B$88,holidays)-1,LEN($P$5))+1,1)))</f>
        <v>nw</v>
      </c>
      <c r="P21" s="17" t="str" cm="1">
        <f t="array" ref="P21">IF(OR(P20="",P20&lt;$P$6),"",IF(NETWORKDAYS.INTL(P20,P20,$B$88,holidays)=0,"nw",MID($P$5,MOD(NETWORKDAYS.INTL($P$6,P20,$B$88,holidays)-1,LEN($P$5))+1,1)))</f>
        <v>nw</v>
      </c>
      <c r="Q21" s="17" t="str" cm="1">
        <f t="array" ref="Q21">IF(OR(Q20="",Q20&lt;$P$6),"",IF(NETWORKDAYS.INTL(Q20,Q20,$B$88,holidays)=0,"nw",MID($P$5,MOD(NETWORKDAYS.INTL($P$6,Q20,$B$88,holidays)-1,LEN($P$5))+1,1)))</f>
        <v>x</v>
      </c>
      <c r="R21" s="17" t="str" cm="1">
        <f t="array" ref="R21">IF(OR(R20="",R20&lt;$P$6),"",IF(NETWORKDAYS.INTL(R20,R20,$B$88,holidays)=0,"nw",MID($P$5,MOD(NETWORKDAYS.INTL($P$6,R20,$B$88,holidays)-1,LEN($P$5))+1,1)))</f>
        <v>x</v>
      </c>
      <c r="S21" s="17" t="str" cm="1">
        <f t="array" ref="S21">IF(OR(S20="",S20&lt;$P$6),"",IF(NETWORKDAYS.INTL(S20,S20,$B$88,holidays)=0,"nw",MID($P$5,MOD(NETWORKDAYS.INTL($P$6,S20,$B$88,holidays)-1,LEN($P$5))+1,1)))</f>
        <v>x</v>
      </c>
      <c r="T21" s="17" t="str" cm="1">
        <f t="array" ref="T21">IF(OR(T20="",T20&lt;$P$6),"",IF(NETWORKDAYS.INTL(T20,T20,$B$88,holidays)=0,"nw",MID($P$5,MOD(NETWORKDAYS.INTL($P$6,T20,$B$88,holidays)-1,LEN($P$5))+1,1)))</f>
        <v>2</v>
      </c>
      <c r="U21" s="17" t="str" cm="1">
        <f t="array" ref="U21">IF(OR(U20="",U20&lt;$P$6),"",IF(NETWORKDAYS.INTL(U20,U20,$B$88,holidays)=0,"nw",MID($P$5,MOD(NETWORKDAYS.INTL($P$6,U20,$B$88,holidays)-1,LEN($P$5))+1,1)))</f>
        <v>2</v>
      </c>
      <c r="V21" s="17" t="str" cm="1">
        <f t="array" ref="V21">IF(OR(V20="",V20&lt;$P$6),"",IF(NETWORKDAYS.INTL(V20,V20,$B$88,holidays)=0,"nw",MID($P$5,MOD(NETWORKDAYS.INTL($P$6,V20,$B$88,holidays)-1,LEN($P$5))+1,1)))</f>
        <v>nw</v>
      </c>
      <c r="W21" s="17" t="str" cm="1">
        <f t="array" ref="W21">IF(OR(W20="",W20&lt;$P$6),"",IF(NETWORKDAYS.INTL(W20,W20,$B$88,holidays)=0,"nw",MID($P$5,MOD(NETWORKDAYS.INTL($P$6,W20,$B$88,holidays)-1,LEN($P$5))+1,1)))</f>
        <v>nw</v>
      </c>
      <c r="X21" s="17" t="str" cm="1">
        <f t="array" ref="X21">IF(OR(X20="",X20&lt;$P$6),"",IF(NETWORKDAYS.INTL(X20,X20,$B$88,holidays)=0,"nw",MID($P$5,MOD(NETWORKDAYS.INTL($P$6,X20,$B$88,holidays)-1,LEN($P$5))+1,1)))</f>
        <v>x</v>
      </c>
      <c r="Y21" s="17" t="str" cm="1">
        <f t="array" ref="Y21">IF(OR(Y20="",Y20&lt;$P$6),"",IF(NETWORKDAYS.INTL(Y20,Y20,$B$88,holidays)=0,"nw",MID($P$5,MOD(NETWORKDAYS.INTL($P$6,Y20,$B$88,holidays)-1,LEN($P$5))+1,1)))</f>
        <v>x</v>
      </c>
      <c r="Z21" s="17" t="str" cm="1">
        <f t="array" ref="Z21">IF(OR(Z20="",Z20&lt;$P$6),"",IF(NETWORKDAYS.INTL(Z20,Z20,$B$88,holidays)=0,"nw",MID($P$5,MOD(NETWORKDAYS.INTL($P$6,Z20,$B$88,holidays)-1,LEN($P$5))+1,1)))</f>
        <v>3</v>
      </c>
      <c r="AA21" s="17" t="str" cm="1">
        <f t="array" ref="AA21">IF(OR(AA20="",AA20&lt;$P$6),"",IF(NETWORKDAYS.INTL(AA20,AA20,$B$88,holidays)=0,"nw",MID($P$5,MOD(NETWORKDAYS.INTL($P$6,AA20,$B$88,holidays)-1,LEN($P$5))+1,1)))</f>
        <v>3</v>
      </c>
      <c r="AB21" s="17" t="str" cm="1">
        <f t="array" ref="AB21">IF(OR(AB20="",AB20&lt;$P$6),"",IF(NETWORKDAYS.INTL(AB20,AB20,$B$88,holidays)=0,"nw",MID($P$5,MOD(NETWORKDAYS.INTL($P$6,AB20,$B$88,holidays)-1,LEN($P$5))+1,1)))</f>
        <v>3</v>
      </c>
      <c r="AC21" s="17" t="str" cm="1">
        <f t="array" ref="AC21">IF(OR(AC20="",AC20&lt;$P$6),"",IF(NETWORKDAYS.INTL(AC20,AC20,$B$88,holidays)=0,"nw",MID($P$5,MOD(NETWORKDAYS.INTL($P$6,AC20,$B$88,holidays)-1,LEN($P$5))+1,1)))</f>
        <v>nw</v>
      </c>
      <c r="AD21" s="17" t="str" cm="1">
        <f t="array" ref="AD21">IF(OR(AD20="",AD20&lt;$P$6),"",IF(NETWORKDAYS.INTL(AD20,AD20,$B$88,holidays)=0,"nw",MID($P$5,MOD(NETWORKDAYS.INTL($P$6,AD20,$B$88,holidays)-1,LEN($P$5))+1,1)))</f>
        <v>nw</v>
      </c>
      <c r="AE21" s="17" t="str" cm="1">
        <f t="array" ref="AE21">IF(OR(AE20="",AE20&lt;$P$6),"",IF(NETWORKDAYS.INTL(AE20,AE20,$B$88,holidays)=0,"nw",MID($P$5,MOD(NETWORKDAYS.INTL($P$6,AE20,$B$88,holidays)-1,LEN($P$5))+1,1)))</f>
        <v>x</v>
      </c>
      <c r="AF21" s="17" t="str" cm="1">
        <f t="array" ref="AF21">IF(OR(AF20="",AF20&lt;$P$6),"",IF(NETWORKDAYS.INTL(AF20,AF20,$B$88,holidays)=0,"nw",MID($P$5,MOD(NETWORKDAYS.INTL($P$6,AF20,$B$88,holidays)-1,LEN($P$5))+1,1)))</f>
        <v>x</v>
      </c>
      <c r="AG21" s="17" t="str" cm="1">
        <f t="array" ref="AG21">IF(OR(AG20="",AG20&lt;$P$6),"",IF(NETWORKDAYS.INTL(AG20,AG20,$B$88,holidays)=0,"nw",MID($P$5,MOD(NETWORKDAYS.INTL($P$6,AG20,$B$88,holidays)-1,LEN($P$5))+1,1)))</f>
        <v>1</v>
      </c>
      <c r="AH21" s="17" t="str" cm="1">
        <f t="array" ref="AH21">IF(OR(AH20="",AH20&lt;$P$6),"",IF(NETWORKDAYS.INTL(AH20,AH20,$B$88,holidays)=0,"nw",MID($P$5,MOD(NETWORKDAYS.INTL($P$6,AH20,$B$88,holidays)-1,LEN($P$5))+1,1)))</f>
        <v>1</v>
      </c>
      <c r="AI21" s="17" t="str" cm="1">
        <f t="array" ref="AI21">IF(OR(AI20="",AI20&lt;$P$6),"",IF(NETWORKDAYS.INTL(AI20,AI20,$B$88,holidays)=0,"nw",MID($P$5,MOD(NETWORKDAYS.INTL($P$6,AI20,$B$88,holidays)-1,LEN($P$5))+1,1)))</f>
        <v/>
      </c>
      <c r="AJ21" s="17" t="str" cm="1">
        <f t="array" ref="AJ21">IF(OR(AJ20="",AJ20&lt;$P$6),"",IF(NETWORKDAYS.INTL(AJ20,AJ20,$B$88,holidays)=0,"nw",MID($P$5,MOD(NETWORKDAYS.INTL($P$6,AJ20,$B$88,holidays)-1,LEN($P$5))+1,1)))</f>
        <v/>
      </c>
      <c r="AK21" s="17" t="str" cm="1">
        <f t="array" ref="AK21">IF(OR(AK20="",AK20&lt;$P$6),"",IF(NETWORKDAYS.INTL(AK20,AK20,$B$88,holidays)=0,"nw",MID($P$5,MOD(NETWORKDAYS.INTL($P$6,AK20,$B$88,holidays)-1,LEN($P$5))+1,1)))</f>
        <v/>
      </c>
      <c r="AL21" s="17" t="str" cm="1">
        <f t="array" ref="AL21">IF(OR(AL20="",AL20&lt;$P$6),"",IF(NETWORKDAYS.INTL(AL20,AL20,$B$88,holidays)=0,"nw",MID($P$5,MOD(NETWORKDAYS.INTL($P$6,AL20,$B$88,holidays)-1,LEN($P$5))+1,1)))</f>
        <v/>
      </c>
      <c r="AN21" s="75" t="str">
        <f>HYPERLINK("https://www.vertex42.com/ExcelTemplates/business-templates.html","► More Business Templates")</f>
        <v>► More Business Templates</v>
      </c>
    </row>
    <row r="22" spans="1:40" ht="15.75" x14ac:dyDescent="0.35">
      <c r="A22" s="38" t="s">
        <v>48</v>
      </c>
      <c r="B22" s="33" t="str">
        <f>IF(OR(B20="",B20&lt;$AD$6),"",IF(MOD(B20-$AD$6,$AD$5)=0,"p",""))</f>
        <v/>
      </c>
      <c r="C22" s="33" t="str">
        <f t="shared" ref="C22:AL22" si="3">IF(OR(C20="",C20&lt;$AD$6),"",IF(MOD(C20-$AD$6,$AD$5)=0,"p",""))</f>
        <v/>
      </c>
      <c r="D22" s="33" t="str">
        <f t="shared" si="3"/>
        <v/>
      </c>
      <c r="E22" s="33" t="str">
        <f t="shared" si="3"/>
        <v/>
      </c>
      <c r="F22" s="33" t="str">
        <f t="shared" si="3"/>
        <v/>
      </c>
      <c r="G22" s="33" t="str">
        <f t="shared" si="3"/>
        <v/>
      </c>
      <c r="H22" s="33" t="str">
        <f t="shared" si="3"/>
        <v/>
      </c>
      <c r="I22" s="33" t="str">
        <f t="shared" si="3"/>
        <v/>
      </c>
      <c r="J22" s="33" t="str">
        <f t="shared" si="3"/>
        <v/>
      </c>
      <c r="K22" s="33" t="str">
        <f t="shared" si="3"/>
        <v/>
      </c>
      <c r="L22" s="33" t="str">
        <f t="shared" si="3"/>
        <v/>
      </c>
      <c r="M22" s="33" t="str">
        <f t="shared" si="3"/>
        <v/>
      </c>
      <c r="N22" s="33" t="str">
        <f t="shared" si="3"/>
        <v>p</v>
      </c>
      <c r="O22" s="33" t="str">
        <f t="shared" si="3"/>
        <v/>
      </c>
      <c r="P22" s="33" t="str">
        <f t="shared" si="3"/>
        <v/>
      </c>
      <c r="Q22" s="33" t="str">
        <f t="shared" si="3"/>
        <v/>
      </c>
      <c r="R22" s="33" t="str">
        <f t="shared" si="3"/>
        <v/>
      </c>
      <c r="S22" s="33" t="str">
        <f t="shared" si="3"/>
        <v/>
      </c>
      <c r="T22" s="33" t="str">
        <f t="shared" si="3"/>
        <v/>
      </c>
      <c r="U22" s="33" t="str">
        <f t="shared" si="3"/>
        <v/>
      </c>
      <c r="V22" s="33" t="str">
        <f t="shared" si="3"/>
        <v/>
      </c>
      <c r="W22" s="33" t="str">
        <f t="shared" si="3"/>
        <v/>
      </c>
      <c r="X22" s="33" t="str">
        <f t="shared" si="3"/>
        <v/>
      </c>
      <c r="Y22" s="33" t="str">
        <f t="shared" si="3"/>
        <v/>
      </c>
      <c r="Z22" s="33" t="str">
        <f t="shared" si="3"/>
        <v/>
      </c>
      <c r="AA22" s="33" t="str">
        <f t="shared" si="3"/>
        <v/>
      </c>
      <c r="AB22" s="33" t="str">
        <f t="shared" si="3"/>
        <v>p</v>
      </c>
      <c r="AC22" s="33" t="str">
        <f t="shared" si="3"/>
        <v/>
      </c>
      <c r="AD22" s="33" t="str">
        <f t="shared" si="3"/>
        <v/>
      </c>
      <c r="AE22" s="33" t="str">
        <f t="shared" si="3"/>
        <v/>
      </c>
      <c r="AF22" s="33" t="str">
        <f t="shared" si="3"/>
        <v/>
      </c>
      <c r="AG22" s="33" t="str">
        <f t="shared" si="3"/>
        <v/>
      </c>
      <c r="AH22" s="33" t="str">
        <f t="shared" si="3"/>
        <v/>
      </c>
      <c r="AI22" s="33" t="str">
        <f t="shared" si="3"/>
        <v/>
      </c>
      <c r="AJ22" s="33" t="str">
        <f t="shared" si="3"/>
        <v/>
      </c>
      <c r="AK22" s="33" t="str">
        <f t="shared" si="3"/>
        <v/>
      </c>
      <c r="AL22" s="33" t="str">
        <f t="shared" si="3"/>
        <v/>
      </c>
    </row>
    <row r="23" spans="1:40" ht="15.75" x14ac:dyDescent="0.35">
      <c r="A23" s="30"/>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row>
    <row r="24" spans="1:40" ht="15.75" x14ac:dyDescent="0.35">
      <c r="A24" s="32">
        <f>DATE(YEAR(A20+35),MONTH(A20+35),1)</f>
        <v>44652</v>
      </c>
      <c r="B24" s="27" t="str" cm="1">
        <f t="array" ref="B24">IF(MONTH($A24)&lt;&gt;MONTH($A24-WEEKDAY($A24,$C$6)+(COLUMN(B24)-COLUMN($B24)+1)),"",$A24-WEEKDAY($A24,$C$6)+(COLUMN(B24)-COLUMN($B24)+1))</f>
        <v/>
      </c>
      <c r="C24" s="27" t="str" cm="1">
        <f t="array" ref="C24">IF(MONTH($A24)&lt;&gt;MONTH($A24-WEEKDAY($A24,$C$6)+(COLUMN(C24)-COLUMN($B24)+1)),"",$A24-WEEKDAY($A24,$C$6)+(COLUMN(C24)-COLUMN($B24)+1))</f>
        <v/>
      </c>
      <c r="D24" s="27" t="str" cm="1">
        <f t="array" ref="D24">IF(MONTH($A24)&lt;&gt;MONTH($A24-WEEKDAY($A24,$C$6)+(COLUMN(D24)-COLUMN($B24)+1)),"",$A24-WEEKDAY($A24,$C$6)+(COLUMN(D24)-COLUMN($B24)+1))</f>
        <v/>
      </c>
      <c r="E24" s="27" t="str" cm="1">
        <f t="array" ref="E24">IF(MONTH($A24)&lt;&gt;MONTH($A24-WEEKDAY($A24,$C$6)+(COLUMN(E24)-COLUMN($B24)+1)),"",$A24-WEEKDAY($A24,$C$6)+(COLUMN(E24)-COLUMN($B24)+1))</f>
        <v/>
      </c>
      <c r="F24" s="27" t="str" cm="1">
        <f t="array" ref="F24">IF(MONTH($A24)&lt;&gt;MONTH($A24-WEEKDAY($A24,$C$6)+(COLUMN(F24)-COLUMN($B24)+1)),"",$A24-WEEKDAY($A24,$C$6)+(COLUMN(F24)-COLUMN($B24)+1))</f>
        <v/>
      </c>
      <c r="G24" s="27" cm="1">
        <f t="array" ref="G24">IF(MONTH($A24)&lt;&gt;MONTH($A24-WEEKDAY($A24,$C$6)+(COLUMN(G24)-COLUMN($B24)+1)),"",$A24-WEEKDAY($A24,$C$6)+(COLUMN(G24)-COLUMN($B24)+1))</f>
        <v>44652</v>
      </c>
      <c r="H24" s="27" cm="1">
        <f t="array" ref="H24">IF(MONTH($A24)&lt;&gt;MONTH($A24-WEEKDAY($A24,$C$6)+(COLUMN(H24)-COLUMN($B24)+1)),"",$A24-WEEKDAY($A24,$C$6)+(COLUMN(H24)-COLUMN($B24)+1))</f>
        <v>44653</v>
      </c>
      <c r="I24" s="27" cm="1">
        <f t="array" ref="I24">IF(MONTH($A24)&lt;&gt;MONTH($A24-WEEKDAY($A24,$C$6)+(COLUMN(I24)-COLUMN($B24)+1)),"",$A24-WEEKDAY($A24,$C$6)+(COLUMN(I24)-COLUMN($B24)+1))</f>
        <v>44654</v>
      </c>
      <c r="J24" s="27" cm="1">
        <f t="array" ref="J24">IF(MONTH($A24)&lt;&gt;MONTH($A24-WEEKDAY($A24,$C$6)+(COLUMN(J24)-COLUMN($B24)+1)),"",$A24-WEEKDAY($A24,$C$6)+(COLUMN(J24)-COLUMN($B24)+1))</f>
        <v>44655</v>
      </c>
      <c r="K24" s="27" cm="1">
        <f t="array" ref="K24">IF(MONTH($A24)&lt;&gt;MONTH($A24-WEEKDAY($A24,$C$6)+(COLUMN(K24)-COLUMN($B24)+1)),"",$A24-WEEKDAY($A24,$C$6)+(COLUMN(K24)-COLUMN($B24)+1))</f>
        <v>44656</v>
      </c>
      <c r="L24" s="27" cm="1">
        <f t="array" ref="L24">IF(MONTH($A24)&lt;&gt;MONTH($A24-WEEKDAY($A24,$C$6)+(COLUMN(L24)-COLUMN($B24)+1)),"",$A24-WEEKDAY($A24,$C$6)+(COLUMN(L24)-COLUMN($B24)+1))</f>
        <v>44657</v>
      </c>
      <c r="M24" s="27" cm="1">
        <f t="array" ref="M24">IF(MONTH($A24)&lt;&gt;MONTH($A24-WEEKDAY($A24,$C$6)+(COLUMN(M24)-COLUMN($B24)+1)),"",$A24-WEEKDAY($A24,$C$6)+(COLUMN(M24)-COLUMN($B24)+1))</f>
        <v>44658</v>
      </c>
      <c r="N24" s="27" cm="1">
        <f t="array" ref="N24">IF(MONTH($A24)&lt;&gt;MONTH($A24-WEEKDAY($A24,$C$6)+(COLUMN(N24)-COLUMN($B24)+1)),"",$A24-WEEKDAY($A24,$C$6)+(COLUMN(N24)-COLUMN($B24)+1))</f>
        <v>44659</v>
      </c>
      <c r="O24" s="27" cm="1">
        <f t="array" ref="O24">IF(MONTH($A24)&lt;&gt;MONTH($A24-WEEKDAY($A24,$C$6)+(COLUMN(O24)-COLUMN($B24)+1)),"",$A24-WEEKDAY($A24,$C$6)+(COLUMN(O24)-COLUMN($B24)+1))</f>
        <v>44660</v>
      </c>
      <c r="P24" s="27" cm="1">
        <f t="array" ref="P24">IF(MONTH($A24)&lt;&gt;MONTH($A24-WEEKDAY($A24,$C$6)+(COLUMN(P24)-COLUMN($B24)+1)),"",$A24-WEEKDAY($A24,$C$6)+(COLUMN(P24)-COLUMN($B24)+1))</f>
        <v>44661</v>
      </c>
      <c r="Q24" s="27" cm="1">
        <f t="array" ref="Q24">IF(MONTH($A24)&lt;&gt;MONTH($A24-WEEKDAY($A24,$C$6)+(COLUMN(Q24)-COLUMN($B24)+1)),"",$A24-WEEKDAY($A24,$C$6)+(COLUMN(Q24)-COLUMN($B24)+1))</f>
        <v>44662</v>
      </c>
      <c r="R24" s="27" cm="1">
        <f t="array" ref="R24">IF(MONTH($A24)&lt;&gt;MONTH($A24-WEEKDAY($A24,$C$6)+(COLUMN(R24)-COLUMN($B24)+1)),"",$A24-WEEKDAY($A24,$C$6)+(COLUMN(R24)-COLUMN($B24)+1))</f>
        <v>44663</v>
      </c>
      <c r="S24" s="27" cm="1">
        <f t="array" ref="S24">IF(MONTH($A24)&lt;&gt;MONTH($A24-WEEKDAY($A24,$C$6)+(COLUMN(S24)-COLUMN($B24)+1)),"",$A24-WEEKDAY($A24,$C$6)+(COLUMN(S24)-COLUMN($B24)+1))</f>
        <v>44664</v>
      </c>
      <c r="T24" s="27" cm="1">
        <f t="array" ref="T24">IF(MONTH($A24)&lt;&gt;MONTH($A24-WEEKDAY($A24,$C$6)+(COLUMN(T24)-COLUMN($B24)+1)),"",$A24-WEEKDAY($A24,$C$6)+(COLUMN(T24)-COLUMN($B24)+1))</f>
        <v>44665</v>
      </c>
      <c r="U24" s="27" cm="1">
        <f t="array" ref="U24">IF(MONTH($A24)&lt;&gt;MONTH($A24-WEEKDAY($A24,$C$6)+(COLUMN(U24)-COLUMN($B24)+1)),"",$A24-WEEKDAY($A24,$C$6)+(COLUMN(U24)-COLUMN($B24)+1))</f>
        <v>44666</v>
      </c>
      <c r="V24" s="27" cm="1">
        <f t="array" ref="V24">IF(MONTH($A24)&lt;&gt;MONTH($A24-WEEKDAY($A24,$C$6)+(COLUMN(V24)-COLUMN($B24)+1)),"",$A24-WEEKDAY($A24,$C$6)+(COLUMN(V24)-COLUMN($B24)+1))</f>
        <v>44667</v>
      </c>
      <c r="W24" s="27" cm="1">
        <f t="array" ref="W24">IF(MONTH($A24)&lt;&gt;MONTH($A24-WEEKDAY($A24,$C$6)+(COLUMN(W24)-COLUMN($B24)+1)),"",$A24-WEEKDAY($A24,$C$6)+(COLUMN(W24)-COLUMN($B24)+1))</f>
        <v>44668</v>
      </c>
      <c r="X24" s="27" cm="1">
        <f t="array" ref="X24">IF(MONTH($A24)&lt;&gt;MONTH($A24-WEEKDAY($A24,$C$6)+(COLUMN(X24)-COLUMN($B24)+1)),"",$A24-WEEKDAY($A24,$C$6)+(COLUMN(X24)-COLUMN($B24)+1))</f>
        <v>44669</v>
      </c>
      <c r="Y24" s="27" cm="1">
        <f t="array" ref="Y24">IF(MONTH($A24)&lt;&gt;MONTH($A24-WEEKDAY($A24,$C$6)+(COLUMN(Y24)-COLUMN($B24)+1)),"",$A24-WEEKDAY($A24,$C$6)+(COLUMN(Y24)-COLUMN($B24)+1))</f>
        <v>44670</v>
      </c>
      <c r="Z24" s="27" cm="1">
        <f t="array" ref="Z24">IF(MONTH($A24)&lt;&gt;MONTH($A24-WEEKDAY($A24,$C$6)+(COLUMN(Z24)-COLUMN($B24)+1)),"",$A24-WEEKDAY($A24,$C$6)+(COLUMN(Z24)-COLUMN($B24)+1))</f>
        <v>44671</v>
      </c>
      <c r="AA24" s="27" cm="1">
        <f t="array" ref="AA24">IF(MONTH($A24)&lt;&gt;MONTH($A24-WEEKDAY($A24,$C$6)+(COLUMN(AA24)-COLUMN($B24)+1)),"",$A24-WEEKDAY($A24,$C$6)+(COLUMN(AA24)-COLUMN($B24)+1))</f>
        <v>44672</v>
      </c>
      <c r="AB24" s="27" cm="1">
        <f t="array" ref="AB24">IF(MONTH($A24)&lt;&gt;MONTH($A24-WEEKDAY($A24,$C$6)+(COLUMN(AB24)-COLUMN($B24)+1)),"",$A24-WEEKDAY($A24,$C$6)+(COLUMN(AB24)-COLUMN($B24)+1))</f>
        <v>44673</v>
      </c>
      <c r="AC24" s="27" cm="1">
        <f t="array" ref="AC24">IF(MONTH($A24)&lt;&gt;MONTH($A24-WEEKDAY($A24,$C$6)+(COLUMN(AC24)-COLUMN($B24)+1)),"",$A24-WEEKDAY($A24,$C$6)+(COLUMN(AC24)-COLUMN($B24)+1))</f>
        <v>44674</v>
      </c>
      <c r="AD24" s="27" cm="1">
        <f t="array" ref="AD24">IF(MONTH($A24)&lt;&gt;MONTH($A24-WEEKDAY($A24,$C$6)+(COLUMN(AD24)-COLUMN($B24)+1)),"",$A24-WEEKDAY($A24,$C$6)+(COLUMN(AD24)-COLUMN($B24)+1))</f>
        <v>44675</v>
      </c>
      <c r="AE24" s="27" cm="1">
        <f t="array" ref="AE24">IF(MONTH($A24)&lt;&gt;MONTH($A24-WEEKDAY($A24,$C$6)+(COLUMN(AE24)-COLUMN($B24)+1)),"",$A24-WEEKDAY($A24,$C$6)+(COLUMN(AE24)-COLUMN($B24)+1))</f>
        <v>44676</v>
      </c>
      <c r="AF24" s="27" cm="1">
        <f t="array" ref="AF24">IF(MONTH($A24)&lt;&gt;MONTH($A24-WEEKDAY($A24,$C$6)+(COLUMN(AF24)-COLUMN($B24)+1)),"",$A24-WEEKDAY($A24,$C$6)+(COLUMN(AF24)-COLUMN($B24)+1))</f>
        <v>44677</v>
      </c>
      <c r="AG24" s="27" cm="1">
        <f t="array" ref="AG24">IF(MONTH($A24)&lt;&gt;MONTH($A24-WEEKDAY($A24,$C$6)+(COLUMN(AG24)-COLUMN($B24)+1)),"",$A24-WEEKDAY($A24,$C$6)+(COLUMN(AG24)-COLUMN($B24)+1))</f>
        <v>44678</v>
      </c>
      <c r="AH24" s="27" cm="1">
        <f t="array" ref="AH24">IF(MONTH($A24)&lt;&gt;MONTH($A24-WEEKDAY($A24,$C$6)+(COLUMN(AH24)-COLUMN($B24)+1)),"",$A24-WEEKDAY($A24,$C$6)+(COLUMN(AH24)-COLUMN($B24)+1))</f>
        <v>44679</v>
      </c>
      <c r="AI24" s="27" cm="1">
        <f t="array" ref="AI24">IF(MONTH($A24)&lt;&gt;MONTH($A24-WEEKDAY($A24,$C$6)+(COLUMN(AI24)-COLUMN($B24)+1)),"",$A24-WEEKDAY($A24,$C$6)+(COLUMN(AI24)-COLUMN($B24)+1))</f>
        <v>44680</v>
      </c>
      <c r="AJ24" s="27" cm="1">
        <f t="array" ref="AJ24">IF(MONTH($A24)&lt;&gt;MONTH($A24-WEEKDAY($A24,$C$6)+(COLUMN(AJ24)-COLUMN($B24)+1)),"",$A24-WEEKDAY($A24,$C$6)+(COLUMN(AJ24)-COLUMN($B24)+1))</f>
        <v>44681</v>
      </c>
      <c r="AK24" s="27" t="str" cm="1">
        <f t="array" ref="AK24">IF(MONTH($A24)&lt;&gt;MONTH($A24-WEEKDAY($A24,$C$6)+(COLUMN(AK24)-COLUMN($B24)+1)),"",$A24-WEEKDAY($A24,$C$6)+(COLUMN(AK24)-COLUMN($B24)+1))</f>
        <v/>
      </c>
      <c r="AL24" s="27" t="str" cm="1">
        <f t="array" ref="AL24">IF(MONTH($A24)&lt;&gt;MONTH($A24-WEEKDAY($A24,$C$6)+(COLUMN(AL24)-COLUMN($B24)+1)),"",$A24-WEEKDAY($A24,$C$6)+(COLUMN(AL24)-COLUMN($B24)+1))</f>
        <v/>
      </c>
    </row>
    <row r="25" spans="1:40" ht="15.75" x14ac:dyDescent="0.35">
      <c r="A25" s="34" t="s">
        <v>49</v>
      </c>
      <c r="B25" s="17" t="str" cm="1">
        <f t="array" ref="B25">IF(OR(B24="",B24&lt;$P$6),"",IF(NETWORKDAYS.INTL(B24,B24,$B$88,holidays)=0,"nw",MID($P$5,MOD(NETWORKDAYS.INTL($P$6,B24,$B$88,holidays)-1,LEN($P$5))+1,1)))</f>
        <v/>
      </c>
      <c r="C25" s="17" t="str" cm="1">
        <f t="array" ref="C25">IF(OR(C24="",C24&lt;$P$6),"",IF(NETWORKDAYS.INTL(C24,C24,$B$88,holidays)=0,"nw",MID($P$5,MOD(NETWORKDAYS.INTL($P$6,C24,$B$88,holidays)-1,LEN($P$5))+1,1)))</f>
        <v/>
      </c>
      <c r="D25" s="17" t="str" cm="1">
        <f t="array" ref="D25">IF(OR(D24="",D24&lt;$P$6),"",IF(NETWORKDAYS.INTL(D24,D24,$B$88,holidays)=0,"nw",MID($P$5,MOD(NETWORKDAYS.INTL($P$6,D24,$B$88,holidays)-1,LEN($P$5))+1,1)))</f>
        <v/>
      </c>
      <c r="E25" s="17" t="str" cm="1">
        <f t="array" ref="E25">IF(OR(E24="",E24&lt;$P$6),"",IF(NETWORKDAYS.INTL(E24,E24,$B$88,holidays)=0,"nw",MID($P$5,MOD(NETWORKDAYS.INTL($P$6,E24,$B$88,holidays)-1,LEN($P$5))+1,1)))</f>
        <v/>
      </c>
      <c r="F25" s="17" t="str" cm="1">
        <f t="array" ref="F25">IF(OR(F24="",F24&lt;$P$6),"",IF(NETWORKDAYS.INTL(F24,F24,$B$88,holidays)=0,"nw",MID($P$5,MOD(NETWORKDAYS.INTL($P$6,F24,$B$88,holidays)-1,LEN($P$5))+1,1)))</f>
        <v/>
      </c>
      <c r="G25" s="17" t="str" cm="1">
        <f t="array" ref="G25">IF(OR(G24="",G24&lt;$P$6),"",IF(NETWORKDAYS.INTL(G24,G24,$B$88,holidays)=0,"nw",MID($P$5,MOD(NETWORKDAYS.INTL($P$6,G24,$B$88,holidays)-1,LEN($P$5))+1,1)))</f>
        <v>x</v>
      </c>
      <c r="H25" s="17" t="str" cm="1">
        <f t="array" ref="H25">IF(OR(H24="",H24&lt;$P$6),"",IF(NETWORKDAYS.INTL(H24,H24,$B$88,holidays)=0,"nw",MID($P$5,MOD(NETWORKDAYS.INTL($P$6,H24,$B$88,holidays)-1,LEN($P$5))+1,1)))</f>
        <v>nw</v>
      </c>
      <c r="I25" s="17" t="str" cm="1">
        <f t="array" ref="I25">IF(OR(I24="",I24&lt;$P$6),"",IF(NETWORKDAYS.INTL(I24,I24,$B$88,holidays)=0,"nw",MID($P$5,MOD(NETWORKDAYS.INTL($P$6,I24,$B$88,holidays)-1,LEN($P$5))+1,1)))</f>
        <v>nw</v>
      </c>
      <c r="J25" s="17" t="str" cm="1">
        <f t="array" ref="J25">IF(OR(J24="",J24&lt;$P$6),"",IF(NETWORKDAYS.INTL(J24,J24,$B$88,holidays)=0,"nw",MID($P$5,MOD(NETWORKDAYS.INTL($P$6,J24,$B$88,holidays)-1,LEN($P$5))+1,1)))</f>
        <v>x</v>
      </c>
      <c r="K25" s="17" t="str" cm="1">
        <f t="array" ref="K25">IF(OR(K24="",K24&lt;$P$6),"",IF(NETWORKDAYS.INTL(K24,K24,$B$88,holidays)=0,"nw",MID($P$5,MOD(NETWORKDAYS.INTL($P$6,K24,$B$88,holidays)-1,LEN($P$5))+1,1)))</f>
        <v>x</v>
      </c>
      <c r="L25" s="17" t="str" cm="1">
        <f t="array" ref="L25">IF(OR(L24="",L24&lt;$P$6),"",IF(NETWORKDAYS.INTL(L24,L24,$B$88,holidays)=0,"nw",MID($P$5,MOD(NETWORKDAYS.INTL($P$6,L24,$B$88,holidays)-1,LEN($P$5))+1,1)))</f>
        <v>2</v>
      </c>
      <c r="M25" s="17" t="str" cm="1">
        <f t="array" ref="M25">IF(OR(M24="",M24&lt;$P$6),"",IF(NETWORKDAYS.INTL(M24,M24,$B$88,holidays)=0,"nw",MID($P$5,MOD(NETWORKDAYS.INTL($P$6,M24,$B$88,holidays)-1,LEN($P$5))+1,1)))</f>
        <v>2</v>
      </c>
      <c r="N25" s="17" t="str" cm="1">
        <f t="array" ref="N25">IF(OR(N24="",N24&lt;$P$6),"",IF(NETWORKDAYS.INTL(N24,N24,$B$88,holidays)=0,"nw",MID($P$5,MOD(NETWORKDAYS.INTL($P$6,N24,$B$88,holidays)-1,LEN($P$5))+1,1)))</f>
        <v>x</v>
      </c>
      <c r="O25" s="17" t="str" cm="1">
        <f t="array" ref="O25">IF(OR(O24="",O24&lt;$P$6),"",IF(NETWORKDAYS.INTL(O24,O24,$B$88,holidays)=0,"nw",MID($P$5,MOD(NETWORKDAYS.INTL($P$6,O24,$B$88,holidays)-1,LEN($P$5))+1,1)))</f>
        <v>nw</v>
      </c>
      <c r="P25" s="17" t="str" cm="1">
        <f t="array" ref="P25">IF(OR(P24="",P24&lt;$P$6),"",IF(NETWORKDAYS.INTL(P24,P24,$B$88,holidays)=0,"nw",MID($P$5,MOD(NETWORKDAYS.INTL($P$6,P24,$B$88,holidays)-1,LEN($P$5))+1,1)))</f>
        <v>nw</v>
      </c>
      <c r="Q25" s="17" t="str" cm="1">
        <f t="array" ref="Q25">IF(OR(Q24="",Q24&lt;$P$6),"",IF(NETWORKDAYS.INTL(Q24,Q24,$B$88,holidays)=0,"nw",MID($P$5,MOD(NETWORKDAYS.INTL($P$6,Q24,$B$88,holidays)-1,LEN($P$5))+1,1)))</f>
        <v>x</v>
      </c>
      <c r="R25" s="17" t="str" cm="1">
        <f t="array" ref="R25">IF(OR(R24="",R24&lt;$P$6),"",IF(NETWORKDAYS.INTL(R24,R24,$B$88,holidays)=0,"nw",MID($P$5,MOD(NETWORKDAYS.INTL($P$6,R24,$B$88,holidays)-1,LEN($P$5))+1,1)))</f>
        <v>3</v>
      </c>
      <c r="S25" s="17" t="str" cm="1">
        <f t="array" ref="S25">IF(OR(S24="",S24&lt;$P$6),"",IF(NETWORKDAYS.INTL(S24,S24,$B$88,holidays)=0,"nw",MID($P$5,MOD(NETWORKDAYS.INTL($P$6,S24,$B$88,holidays)-1,LEN($P$5))+1,1)))</f>
        <v>3</v>
      </c>
      <c r="T25" s="17" t="str" cm="1">
        <f t="array" ref="T25">IF(OR(T24="",T24&lt;$P$6),"",IF(NETWORKDAYS.INTL(T24,T24,$B$88,holidays)=0,"nw",MID($P$5,MOD(NETWORKDAYS.INTL($P$6,T24,$B$88,holidays)-1,LEN($P$5))+1,1)))</f>
        <v>3</v>
      </c>
      <c r="U25" s="17" t="str" cm="1">
        <f t="array" ref="U25">IF(OR(U24="",U24&lt;$P$6),"",IF(NETWORKDAYS.INTL(U24,U24,$B$88,holidays)=0,"nw",MID($P$5,MOD(NETWORKDAYS.INTL($P$6,U24,$B$88,holidays)-1,LEN($P$5))+1,1)))</f>
        <v>x</v>
      </c>
      <c r="V25" s="17" t="str" cm="1">
        <f t="array" ref="V25">IF(OR(V24="",V24&lt;$P$6),"",IF(NETWORKDAYS.INTL(V24,V24,$B$88,holidays)=0,"nw",MID($P$5,MOD(NETWORKDAYS.INTL($P$6,V24,$B$88,holidays)-1,LEN($P$5))+1,1)))</f>
        <v>nw</v>
      </c>
      <c r="W25" s="17" t="str" cm="1">
        <f t="array" ref="W25">IF(OR(W24="",W24&lt;$P$6),"",IF(NETWORKDAYS.INTL(W24,W24,$B$88,holidays)=0,"nw",MID($P$5,MOD(NETWORKDAYS.INTL($P$6,W24,$B$88,holidays)-1,LEN($P$5))+1,1)))</f>
        <v>nw</v>
      </c>
      <c r="X25" s="17" t="str" cm="1">
        <f t="array" ref="X25">IF(OR(X24="",X24&lt;$P$6),"",IF(NETWORKDAYS.INTL(X24,X24,$B$88,holidays)=0,"nw",MID($P$5,MOD(NETWORKDAYS.INTL($P$6,X24,$B$88,holidays)-1,LEN($P$5))+1,1)))</f>
        <v>x</v>
      </c>
      <c r="Y25" s="17" t="str" cm="1">
        <f t="array" ref="Y25">IF(OR(Y24="",Y24&lt;$P$6),"",IF(NETWORKDAYS.INTL(Y24,Y24,$B$88,holidays)=0,"nw",MID($P$5,MOD(NETWORKDAYS.INTL($P$6,Y24,$B$88,holidays)-1,LEN($P$5))+1,1)))</f>
        <v>1</v>
      </c>
      <c r="Z25" s="17" t="str" cm="1">
        <f t="array" ref="Z25">IF(OR(Z24="",Z24&lt;$P$6),"",IF(NETWORKDAYS.INTL(Z24,Z24,$B$88,holidays)=0,"nw",MID($P$5,MOD(NETWORKDAYS.INTL($P$6,Z24,$B$88,holidays)-1,LEN($P$5))+1,1)))</f>
        <v>1</v>
      </c>
      <c r="AA25" s="17" t="str" cm="1">
        <f t="array" ref="AA25">IF(OR(AA24="",AA24&lt;$P$6),"",IF(NETWORKDAYS.INTL(AA24,AA24,$B$88,holidays)=0,"nw",MID($P$5,MOD(NETWORKDAYS.INTL($P$6,AA24,$B$88,holidays)-1,LEN($P$5))+1,1)))</f>
        <v>x</v>
      </c>
      <c r="AB25" s="17" t="str" cm="1">
        <f t="array" ref="AB25">IF(OR(AB24="",AB24&lt;$P$6),"",IF(NETWORKDAYS.INTL(AB24,AB24,$B$88,holidays)=0,"nw",MID($P$5,MOD(NETWORKDAYS.INTL($P$6,AB24,$B$88,holidays)-1,LEN($P$5))+1,1)))</f>
        <v>x</v>
      </c>
      <c r="AC25" s="17" t="str" cm="1">
        <f t="array" ref="AC25">IF(OR(AC24="",AC24&lt;$P$6),"",IF(NETWORKDAYS.INTL(AC24,AC24,$B$88,holidays)=0,"nw",MID($P$5,MOD(NETWORKDAYS.INTL($P$6,AC24,$B$88,holidays)-1,LEN($P$5))+1,1)))</f>
        <v>nw</v>
      </c>
      <c r="AD25" s="17" t="str" cm="1">
        <f t="array" ref="AD25">IF(OR(AD24="",AD24&lt;$P$6),"",IF(NETWORKDAYS.INTL(AD24,AD24,$B$88,holidays)=0,"nw",MID($P$5,MOD(NETWORKDAYS.INTL($P$6,AD24,$B$88,holidays)-1,LEN($P$5))+1,1)))</f>
        <v>nw</v>
      </c>
      <c r="AE25" s="17" t="str" cm="1">
        <f t="array" ref="AE25">IF(OR(AE24="",AE24&lt;$P$6),"",IF(NETWORKDAYS.INTL(AE24,AE24,$B$88,holidays)=0,"nw",MID($P$5,MOD(NETWORKDAYS.INTL($P$6,AE24,$B$88,holidays)-1,LEN($P$5))+1,1)))</f>
        <v>x</v>
      </c>
      <c r="AF25" s="17" t="str" cm="1">
        <f t="array" ref="AF25">IF(OR(AF24="",AF24&lt;$P$6),"",IF(NETWORKDAYS.INTL(AF24,AF24,$B$88,holidays)=0,"nw",MID($P$5,MOD(NETWORKDAYS.INTL($P$6,AF24,$B$88,holidays)-1,LEN($P$5))+1,1)))</f>
        <v>2</v>
      </c>
      <c r="AG25" s="17" t="str" cm="1">
        <f t="array" ref="AG25">IF(OR(AG24="",AG24&lt;$P$6),"",IF(NETWORKDAYS.INTL(AG24,AG24,$B$88,holidays)=0,"nw",MID($P$5,MOD(NETWORKDAYS.INTL($P$6,AG24,$B$88,holidays)-1,LEN($P$5))+1,1)))</f>
        <v>2</v>
      </c>
      <c r="AH25" s="17" t="str" cm="1">
        <f t="array" ref="AH25">IF(OR(AH24="",AH24&lt;$P$6),"",IF(NETWORKDAYS.INTL(AH24,AH24,$B$88,holidays)=0,"nw",MID($P$5,MOD(NETWORKDAYS.INTL($P$6,AH24,$B$88,holidays)-1,LEN($P$5))+1,1)))</f>
        <v>x</v>
      </c>
      <c r="AI25" s="17" t="str" cm="1">
        <f t="array" ref="AI25">IF(OR(AI24="",AI24&lt;$P$6),"",IF(NETWORKDAYS.INTL(AI24,AI24,$B$88,holidays)=0,"nw",MID($P$5,MOD(NETWORKDAYS.INTL($P$6,AI24,$B$88,holidays)-1,LEN($P$5))+1,1)))</f>
        <v>x</v>
      </c>
      <c r="AJ25" s="17" t="str" cm="1">
        <f t="array" ref="AJ25">IF(OR(AJ24="",AJ24&lt;$P$6),"",IF(NETWORKDAYS.INTL(AJ24,AJ24,$B$88,holidays)=0,"nw",MID($P$5,MOD(NETWORKDAYS.INTL($P$6,AJ24,$B$88,holidays)-1,LEN($P$5))+1,1)))</f>
        <v>nw</v>
      </c>
      <c r="AK25" s="17" t="str" cm="1">
        <f t="array" ref="AK25">IF(OR(AK24="",AK24&lt;$P$6),"",IF(NETWORKDAYS.INTL(AK24,AK24,$B$88,holidays)=0,"nw",MID($P$5,MOD(NETWORKDAYS.INTL($P$6,AK24,$B$88,holidays)-1,LEN($P$5))+1,1)))</f>
        <v/>
      </c>
      <c r="AL25" s="17" t="str" cm="1">
        <f t="array" ref="AL25">IF(OR(AL24="",AL24&lt;$P$6),"",IF(NETWORKDAYS.INTL(AL24,AL24,$B$88,holidays)=0,"nw",MID($P$5,MOD(NETWORKDAYS.INTL($P$6,AL24,$B$88,holidays)-1,LEN($P$5))+1,1)))</f>
        <v/>
      </c>
    </row>
    <row r="26" spans="1:40" ht="15.75" x14ac:dyDescent="0.35">
      <c r="A26" s="38" t="s">
        <v>48</v>
      </c>
      <c r="B26" s="33" t="str">
        <f>IF(OR(B24="",B24&lt;$AD$6),"",IF(MOD(B24-$AD$6,$AD$5)=0,"p",""))</f>
        <v/>
      </c>
      <c r="C26" s="33" t="str">
        <f t="shared" ref="C26:AL26" si="4">IF(OR(C24="",C24&lt;$AD$6),"",IF(MOD(C24-$AD$6,$AD$5)=0,"p",""))</f>
        <v/>
      </c>
      <c r="D26" s="33" t="str">
        <f t="shared" si="4"/>
        <v/>
      </c>
      <c r="E26" s="33" t="str">
        <f t="shared" si="4"/>
        <v/>
      </c>
      <c r="F26" s="33" t="str">
        <f t="shared" si="4"/>
        <v/>
      </c>
      <c r="G26" s="33" t="str">
        <f t="shared" si="4"/>
        <v/>
      </c>
      <c r="H26" s="33" t="str">
        <f t="shared" si="4"/>
        <v/>
      </c>
      <c r="I26" s="33" t="str">
        <f t="shared" si="4"/>
        <v/>
      </c>
      <c r="J26" s="33" t="str">
        <f t="shared" si="4"/>
        <v/>
      </c>
      <c r="K26" s="33" t="str">
        <f t="shared" si="4"/>
        <v/>
      </c>
      <c r="L26" s="33" t="str">
        <f t="shared" si="4"/>
        <v/>
      </c>
      <c r="M26" s="33" t="str">
        <f t="shared" si="4"/>
        <v/>
      </c>
      <c r="N26" s="33" t="str">
        <f t="shared" si="4"/>
        <v>p</v>
      </c>
      <c r="O26" s="33" t="str">
        <f t="shared" si="4"/>
        <v/>
      </c>
      <c r="P26" s="33" t="str">
        <f t="shared" si="4"/>
        <v/>
      </c>
      <c r="Q26" s="33" t="str">
        <f t="shared" si="4"/>
        <v/>
      </c>
      <c r="R26" s="33" t="str">
        <f t="shared" si="4"/>
        <v/>
      </c>
      <c r="S26" s="33" t="str">
        <f t="shared" si="4"/>
        <v/>
      </c>
      <c r="T26" s="33" t="str">
        <f t="shared" si="4"/>
        <v/>
      </c>
      <c r="U26" s="33" t="str">
        <f t="shared" si="4"/>
        <v/>
      </c>
      <c r="V26" s="33" t="str">
        <f t="shared" si="4"/>
        <v/>
      </c>
      <c r="W26" s="33" t="str">
        <f t="shared" si="4"/>
        <v/>
      </c>
      <c r="X26" s="33" t="str">
        <f t="shared" si="4"/>
        <v/>
      </c>
      <c r="Y26" s="33" t="str">
        <f t="shared" si="4"/>
        <v/>
      </c>
      <c r="Z26" s="33" t="str">
        <f t="shared" si="4"/>
        <v/>
      </c>
      <c r="AA26" s="33" t="str">
        <f t="shared" si="4"/>
        <v/>
      </c>
      <c r="AB26" s="33" t="str">
        <f t="shared" si="4"/>
        <v>p</v>
      </c>
      <c r="AC26" s="33" t="str">
        <f t="shared" si="4"/>
        <v/>
      </c>
      <c r="AD26" s="33" t="str">
        <f t="shared" si="4"/>
        <v/>
      </c>
      <c r="AE26" s="33" t="str">
        <f t="shared" si="4"/>
        <v/>
      </c>
      <c r="AF26" s="33" t="str">
        <f t="shared" si="4"/>
        <v/>
      </c>
      <c r="AG26" s="33" t="str">
        <f t="shared" si="4"/>
        <v/>
      </c>
      <c r="AH26" s="33" t="str">
        <f t="shared" si="4"/>
        <v/>
      </c>
      <c r="AI26" s="33" t="str">
        <f t="shared" si="4"/>
        <v/>
      </c>
      <c r="AJ26" s="33" t="str">
        <f t="shared" si="4"/>
        <v/>
      </c>
      <c r="AK26" s="33" t="str">
        <f t="shared" si="4"/>
        <v/>
      </c>
      <c r="AL26" s="33" t="str">
        <f t="shared" si="4"/>
        <v/>
      </c>
    </row>
    <row r="27" spans="1:40" ht="15.75" x14ac:dyDescent="0.35">
      <c r="A27" s="30"/>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8" spans="1:40" ht="15.75" x14ac:dyDescent="0.35">
      <c r="A28" s="32">
        <f>DATE(YEAR(A24+35),MONTH(A24+35),1)</f>
        <v>44682</v>
      </c>
      <c r="B28" s="27" cm="1">
        <f t="array" ref="B28">IF(MONTH($A28)&lt;&gt;MONTH($A28-WEEKDAY($A28,$C$6)+(COLUMN(B28)-COLUMN($B28)+1)),"",$A28-WEEKDAY($A28,$C$6)+(COLUMN(B28)-COLUMN($B28)+1))</f>
        <v>44682</v>
      </c>
      <c r="C28" s="27" cm="1">
        <f t="array" ref="C28">IF(MONTH($A28)&lt;&gt;MONTH($A28-WEEKDAY($A28,$C$6)+(COLUMN(C28)-COLUMN($B28)+1)),"",$A28-WEEKDAY($A28,$C$6)+(COLUMN(C28)-COLUMN($B28)+1))</f>
        <v>44683</v>
      </c>
      <c r="D28" s="27" cm="1">
        <f t="array" ref="D28">IF(MONTH($A28)&lt;&gt;MONTH($A28-WEEKDAY($A28,$C$6)+(COLUMN(D28)-COLUMN($B28)+1)),"",$A28-WEEKDAY($A28,$C$6)+(COLUMN(D28)-COLUMN($B28)+1))</f>
        <v>44684</v>
      </c>
      <c r="E28" s="27" cm="1">
        <f t="array" ref="E28">IF(MONTH($A28)&lt;&gt;MONTH($A28-WEEKDAY($A28,$C$6)+(COLUMN(E28)-COLUMN($B28)+1)),"",$A28-WEEKDAY($A28,$C$6)+(COLUMN(E28)-COLUMN($B28)+1))</f>
        <v>44685</v>
      </c>
      <c r="F28" s="27" cm="1">
        <f t="array" ref="F28">IF(MONTH($A28)&lt;&gt;MONTH($A28-WEEKDAY($A28,$C$6)+(COLUMN(F28)-COLUMN($B28)+1)),"",$A28-WEEKDAY($A28,$C$6)+(COLUMN(F28)-COLUMN($B28)+1))</f>
        <v>44686</v>
      </c>
      <c r="G28" s="27" cm="1">
        <f t="array" ref="G28">IF(MONTH($A28)&lt;&gt;MONTH($A28-WEEKDAY($A28,$C$6)+(COLUMN(G28)-COLUMN($B28)+1)),"",$A28-WEEKDAY($A28,$C$6)+(COLUMN(G28)-COLUMN($B28)+1))</f>
        <v>44687</v>
      </c>
      <c r="H28" s="27" cm="1">
        <f t="array" ref="H28">IF(MONTH($A28)&lt;&gt;MONTH($A28-WEEKDAY($A28,$C$6)+(COLUMN(H28)-COLUMN($B28)+1)),"",$A28-WEEKDAY($A28,$C$6)+(COLUMN(H28)-COLUMN($B28)+1))</f>
        <v>44688</v>
      </c>
      <c r="I28" s="27" cm="1">
        <f t="array" ref="I28">IF(MONTH($A28)&lt;&gt;MONTH($A28-WEEKDAY($A28,$C$6)+(COLUMN(I28)-COLUMN($B28)+1)),"",$A28-WEEKDAY($A28,$C$6)+(COLUMN(I28)-COLUMN($B28)+1))</f>
        <v>44689</v>
      </c>
      <c r="J28" s="27" cm="1">
        <f t="array" ref="J28">IF(MONTH($A28)&lt;&gt;MONTH($A28-WEEKDAY($A28,$C$6)+(COLUMN(J28)-COLUMN($B28)+1)),"",$A28-WEEKDAY($A28,$C$6)+(COLUMN(J28)-COLUMN($B28)+1))</f>
        <v>44690</v>
      </c>
      <c r="K28" s="27" cm="1">
        <f t="array" ref="K28">IF(MONTH($A28)&lt;&gt;MONTH($A28-WEEKDAY($A28,$C$6)+(COLUMN(K28)-COLUMN($B28)+1)),"",$A28-WEEKDAY($A28,$C$6)+(COLUMN(K28)-COLUMN($B28)+1))</f>
        <v>44691</v>
      </c>
      <c r="L28" s="27" cm="1">
        <f t="array" ref="L28">IF(MONTH($A28)&lt;&gt;MONTH($A28-WEEKDAY($A28,$C$6)+(COLUMN(L28)-COLUMN($B28)+1)),"",$A28-WEEKDAY($A28,$C$6)+(COLUMN(L28)-COLUMN($B28)+1))</f>
        <v>44692</v>
      </c>
      <c r="M28" s="27" cm="1">
        <f t="array" ref="M28">IF(MONTH($A28)&lt;&gt;MONTH($A28-WEEKDAY($A28,$C$6)+(COLUMN(M28)-COLUMN($B28)+1)),"",$A28-WEEKDAY($A28,$C$6)+(COLUMN(M28)-COLUMN($B28)+1))</f>
        <v>44693</v>
      </c>
      <c r="N28" s="27" cm="1">
        <f t="array" ref="N28">IF(MONTH($A28)&lt;&gt;MONTH($A28-WEEKDAY($A28,$C$6)+(COLUMN(N28)-COLUMN($B28)+1)),"",$A28-WEEKDAY($A28,$C$6)+(COLUMN(N28)-COLUMN($B28)+1))</f>
        <v>44694</v>
      </c>
      <c r="O28" s="27" cm="1">
        <f t="array" ref="O28">IF(MONTH($A28)&lt;&gt;MONTH($A28-WEEKDAY($A28,$C$6)+(COLUMN(O28)-COLUMN($B28)+1)),"",$A28-WEEKDAY($A28,$C$6)+(COLUMN(O28)-COLUMN($B28)+1))</f>
        <v>44695</v>
      </c>
      <c r="P28" s="27" cm="1">
        <f t="array" ref="P28">IF(MONTH($A28)&lt;&gt;MONTH($A28-WEEKDAY($A28,$C$6)+(COLUMN(P28)-COLUMN($B28)+1)),"",$A28-WEEKDAY($A28,$C$6)+(COLUMN(P28)-COLUMN($B28)+1))</f>
        <v>44696</v>
      </c>
      <c r="Q28" s="27" cm="1">
        <f t="array" ref="Q28">IF(MONTH($A28)&lt;&gt;MONTH($A28-WEEKDAY($A28,$C$6)+(COLUMN(Q28)-COLUMN($B28)+1)),"",$A28-WEEKDAY($A28,$C$6)+(COLUMN(Q28)-COLUMN($B28)+1))</f>
        <v>44697</v>
      </c>
      <c r="R28" s="27" cm="1">
        <f t="array" ref="R28">IF(MONTH($A28)&lt;&gt;MONTH($A28-WEEKDAY($A28,$C$6)+(COLUMN(R28)-COLUMN($B28)+1)),"",$A28-WEEKDAY($A28,$C$6)+(COLUMN(R28)-COLUMN($B28)+1))</f>
        <v>44698</v>
      </c>
      <c r="S28" s="27" cm="1">
        <f t="array" ref="S28">IF(MONTH($A28)&lt;&gt;MONTH($A28-WEEKDAY($A28,$C$6)+(COLUMN(S28)-COLUMN($B28)+1)),"",$A28-WEEKDAY($A28,$C$6)+(COLUMN(S28)-COLUMN($B28)+1))</f>
        <v>44699</v>
      </c>
      <c r="T28" s="27" cm="1">
        <f t="array" ref="T28">IF(MONTH($A28)&lt;&gt;MONTH($A28-WEEKDAY($A28,$C$6)+(COLUMN(T28)-COLUMN($B28)+1)),"",$A28-WEEKDAY($A28,$C$6)+(COLUMN(T28)-COLUMN($B28)+1))</f>
        <v>44700</v>
      </c>
      <c r="U28" s="27" cm="1">
        <f t="array" ref="U28">IF(MONTH($A28)&lt;&gt;MONTH($A28-WEEKDAY($A28,$C$6)+(COLUMN(U28)-COLUMN($B28)+1)),"",$A28-WEEKDAY($A28,$C$6)+(COLUMN(U28)-COLUMN($B28)+1))</f>
        <v>44701</v>
      </c>
      <c r="V28" s="27" cm="1">
        <f t="array" ref="V28">IF(MONTH($A28)&lt;&gt;MONTH($A28-WEEKDAY($A28,$C$6)+(COLUMN(V28)-COLUMN($B28)+1)),"",$A28-WEEKDAY($A28,$C$6)+(COLUMN(V28)-COLUMN($B28)+1))</f>
        <v>44702</v>
      </c>
      <c r="W28" s="27" cm="1">
        <f t="array" ref="W28">IF(MONTH($A28)&lt;&gt;MONTH($A28-WEEKDAY($A28,$C$6)+(COLUMN(W28)-COLUMN($B28)+1)),"",$A28-WEEKDAY($A28,$C$6)+(COLUMN(W28)-COLUMN($B28)+1))</f>
        <v>44703</v>
      </c>
      <c r="X28" s="27" cm="1">
        <f t="array" ref="X28">IF(MONTH($A28)&lt;&gt;MONTH($A28-WEEKDAY($A28,$C$6)+(COLUMN(X28)-COLUMN($B28)+1)),"",$A28-WEEKDAY($A28,$C$6)+(COLUMN(X28)-COLUMN($B28)+1))</f>
        <v>44704</v>
      </c>
      <c r="Y28" s="27" cm="1">
        <f t="array" ref="Y28">IF(MONTH($A28)&lt;&gt;MONTH($A28-WEEKDAY($A28,$C$6)+(COLUMN(Y28)-COLUMN($B28)+1)),"",$A28-WEEKDAY($A28,$C$6)+(COLUMN(Y28)-COLUMN($B28)+1))</f>
        <v>44705</v>
      </c>
      <c r="Z28" s="27" cm="1">
        <f t="array" ref="Z28">IF(MONTH($A28)&lt;&gt;MONTH($A28-WEEKDAY($A28,$C$6)+(COLUMN(Z28)-COLUMN($B28)+1)),"",$A28-WEEKDAY($A28,$C$6)+(COLUMN(Z28)-COLUMN($B28)+1))</f>
        <v>44706</v>
      </c>
      <c r="AA28" s="27" cm="1">
        <f t="array" ref="AA28">IF(MONTH($A28)&lt;&gt;MONTH($A28-WEEKDAY($A28,$C$6)+(COLUMN(AA28)-COLUMN($B28)+1)),"",$A28-WEEKDAY($A28,$C$6)+(COLUMN(AA28)-COLUMN($B28)+1))</f>
        <v>44707</v>
      </c>
      <c r="AB28" s="27" cm="1">
        <f t="array" ref="AB28">IF(MONTH($A28)&lt;&gt;MONTH($A28-WEEKDAY($A28,$C$6)+(COLUMN(AB28)-COLUMN($B28)+1)),"",$A28-WEEKDAY($A28,$C$6)+(COLUMN(AB28)-COLUMN($B28)+1))</f>
        <v>44708</v>
      </c>
      <c r="AC28" s="27" cm="1">
        <f t="array" ref="AC28">IF(MONTH($A28)&lt;&gt;MONTH($A28-WEEKDAY($A28,$C$6)+(COLUMN(AC28)-COLUMN($B28)+1)),"",$A28-WEEKDAY($A28,$C$6)+(COLUMN(AC28)-COLUMN($B28)+1))</f>
        <v>44709</v>
      </c>
      <c r="AD28" s="27" cm="1">
        <f t="array" ref="AD28">IF(MONTH($A28)&lt;&gt;MONTH($A28-WEEKDAY($A28,$C$6)+(COLUMN(AD28)-COLUMN($B28)+1)),"",$A28-WEEKDAY($A28,$C$6)+(COLUMN(AD28)-COLUMN($B28)+1))</f>
        <v>44710</v>
      </c>
      <c r="AE28" s="27" cm="1">
        <f t="array" ref="AE28">IF(MONTH($A28)&lt;&gt;MONTH($A28-WEEKDAY($A28,$C$6)+(COLUMN(AE28)-COLUMN($B28)+1)),"",$A28-WEEKDAY($A28,$C$6)+(COLUMN(AE28)-COLUMN($B28)+1))</f>
        <v>44711</v>
      </c>
      <c r="AF28" s="27" cm="1">
        <f t="array" ref="AF28">IF(MONTH($A28)&lt;&gt;MONTH($A28-WEEKDAY($A28,$C$6)+(COLUMN(AF28)-COLUMN($B28)+1)),"",$A28-WEEKDAY($A28,$C$6)+(COLUMN(AF28)-COLUMN($B28)+1))</f>
        <v>44712</v>
      </c>
      <c r="AG28" s="27" t="str" cm="1">
        <f t="array" ref="AG28">IF(MONTH($A28)&lt;&gt;MONTH($A28-WEEKDAY($A28,$C$6)+(COLUMN(AG28)-COLUMN($B28)+1)),"",$A28-WEEKDAY($A28,$C$6)+(COLUMN(AG28)-COLUMN($B28)+1))</f>
        <v/>
      </c>
      <c r="AH28" s="27" t="str" cm="1">
        <f t="array" ref="AH28">IF(MONTH($A28)&lt;&gt;MONTH($A28-WEEKDAY($A28,$C$6)+(COLUMN(AH28)-COLUMN($B28)+1)),"",$A28-WEEKDAY($A28,$C$6)+(COLUMN(AH28)-COLUMN($B28)+1))</f>
        <v/>
      </c>
      <c r="AI28" s="27" t="str" cm="1">
        <f t="array" ref="AI28">IF(MONTH($A28)&lt;&gt;MONTH($A28-WEEKDAY($A28,$C$6)+(COLUMN(AI28)-COLUMN($B28)+1)),"",$A28-WEEKDAY($A28,$C$6)+(COLUMN(AI28)-COLUMN($B28)+1))</f>
        <v/>
      </c>
      <c r="AJ28" s="27" t="str" cm="1">
        <f t="array" ref="AJ28">IF(MONTH($A28)&lt;&gt;MONTH($A28-WEEKDAY($A28,$C$6)+(COLUMN(AJ28)-COLUMN($B28)+1)),"",$A28-WEEKDAY($A28,$C$6)+(COLUMN(AJ28)-COLUMN($B28)+1))</f>
        <v/>
      </c>
      <c r="AK28" s="27" t="str" cm="1">
        <f t="array" ref="AK28">IF(MONTH($A28)&lt;&gt;MONTH($A28-WEEKDAY($A28,$C$6)+(COLUMN(AK28)-COLUMN($B28)+1)),"",$A28-WEEKDAY($A28,$C$6)+(COLUMN(AK28)-COLUMN($B28)+1))</f>
        <v/>
      </c>
      <c r="AL28" s="27" t="str" cm="1">
        <f t="array" ref="AL28">IF(MONTH($A28)&lt;&gt;MONTH($A28-WEEKDAY($A28,$C$6)+(COLUMN(AL28)-COLUMN($B28)+1)),"",$A28-WEEKDAY($A28,$C$6)+(COLUMN(AL28)-COLUMN($B28)+1))</f>
        <v/>
      </c>
    </row>
    <row r="29" spans="1:40" ht="15.75" x14ac:dyDescent="0.35">
      <c r="A29" s="34" t="s">
        <v>49</v>
      </c>
      <c r="B29" s="17" t="str" cm="1">
        <f t="array" ref="B29">IF(OR(B28="",B28&lt;$P$6),"",IF(NETWORKDAYS.INTL(B28,B28,$B$88,holidays)=0,"nw",MID($P$5,MOD(NETWORKDAYS.INTL($P$6,B28,$B$88,holidays)-1,LEN($P$5))+1,1)))</f>
        <v>nw</v>
      </c>
      <c r="C29" s="17" t="str" cm="1">
        <f t="array" ref="C29">IF(OR(C28="",C28&lt;$P$6),"",IF(NETWORKDAYS.INTL(C28,C28,$B$88,holidays)=0,"nw",MID($P$5,MOD(NETWORKDAYS.INTL($P$6,C28,$B$88,holidays)-1,LEN($P$5))+1,1)))</f>
        <v>3</v>
      </c>
      <c r="D29" s="17" t="str" cm="1">
        <f t="array" ref="D29">IF(OR(D28="",D28&lt;$P$6),"",IF(NETWORKDAYS.INTL(D28,D28,$B$88,holidays)=0,"nw",MID($P$5,MOD(NETWORKDAYS.INTL($P$6,D28,$B$88,holidays)-1,LEN($P$5))+1,1)))</f>
        <v>3</v>
      </c>
      <c r="E29" s="17" t="str" cm="1">
        <f t="array" ref="E29">IF(OR(E28="",E28&lt;$P$6),"",IF(NETWORKDAYS.INTL(E28,E28,$B$88,holidays)=0,"nw",MID($P$5,MOD(NETWORKDAYS.INTL($P$6,E28,$B$88,holidays)-1,LEN($P$5))+1,1)))</f>
        <v>3</v>
      </c>
      <c r="F29" s="17" t="str" cm="1">
        <f t="array" ref="F29">IF(OR(F28="",F28&lt;$P$6),"",IF(NETWORKDAYS.INTL(F28,F28,$B$88,holidays)=0,"nw",MID($P$5,MOD(NETWORKDAYS.INTL($P$6,F28,$B$88,holidays)-1,LEN($P$5))+1,1)))</f>
        <v>x</v>
      </c>
      <c r="G29" s="17" t="str" cm="1">
        <f t="array" ref="G29">IF(OR(G28="",G28&lt;$P$6),"",IF(NETWORKDAYS.INTL(G28,G28,$B$88,holidays)=0,"nw",MID($P$5,MOD(NETWORKDAYS.INTL($P$6,G28,$B$88,holidays)-1,LEN($P$5))+1,1)))</f>
        <v>x</v>
      </c>
      <c r="H29" s="17" t="str" cm="1">
        <f t="array" ref="H29">IF(OR(H28="",H28&lt;$P$6),"",IF(NETWORKDAYS.INTL(H28,H28,$B$88,holidays)=0,"nw",MID($P$5,MOD(NETWORKDAYS.INTL($P$6,H28,$B$88,holidays)-1,LEN($P$5))+1,1)))</f>
        <v>nw</v>
      </c>
      <c r="I29" s="17" t="str" cm="1">
        <f t="array" ref="I29">IF(OR(I28="",I28&lt;$P$6),"",IF(NETWORKDAYS.INTL(I28,I28,$B$88,holidays)=0,"nw",MID($P$5,MOD(NETWORKDAYS.INTL($P$6,I28,$B$88,holidays)-1,LEN($P$5))+1,1)))</f>
        <v>nw</v>
      </c>
      <c r="J29" s="17" t="str" cm="1">
        <f t="array" ref="J29">IF(OR(J28="",J28&lt;$P$6),"",IF(NETWORKDAYS.INTL(J28,J28,$B$88,holidays)=0,"nw",MID($P$5,MOD(NETWORKDAYS.INTL($P$6,J28,$B$88,holidays)-1,LEN($P$5))+1,1)))</f>
        <v>1</v>
      </c>
      <c r="K29" s="17" t="str" cm="1">
        <f t="array" ref="K29">IF(OR(K28="",K28&lt;$P$6),"",IF(NETWORKDAYS.INTL(K28,K28,$B$88,holidays)=0,"nw",MID($P$5,MOD(NETWORKDAYS.INTL($P$6,K28,$B$88,holidays)-1,LEN($P$5))+1,1)))</f>
        <v>1</v>
      </c>
      <c r="L29" s="17" t="str" cm="1">
        <f t="array" ref="L29">IF(OR(L28="",L28&lt;$P$6),"",IF(NETWORKDAYS.INTL(L28,L28,$B$88,holidays)=0,"nw",MID($P$5,MOD(NETWORKDAYS.INTL($P$6,L28,$B$88,holidays)-1,LEN($P$5))+1,1)))</f>
        <v>x</v>
      </c>
      <c r="M29" s="17" t="str" cm="1">
        <f t="array" ref="M29">IF(OR(M28="",M28&lt;$P$6),"",IF(NETWORKDAYS.INTL(M28,M28,$B$88,holidays)=0,"nw",MID($P$5,MOD(NETWORKDAYS.INTL($P$6,M28,$B$88,holidays)-1,LEN($P$5))+1,1)))</f>
        <v>x</v>
      </c>
      <c r="N29" s="17" t="str" cm="1">
        <f t="array" ref="N29">IF(OR(N28="",N28&lt;$P$6),"",IF(NETWORKDAYS.INTL(N28,N28,$B$88,holidays)=0,"nw",MID($P$5,MOD(NETWORKDAYS.INTL($P$6,N28,$B$88,holidays)-1,LEN($P$5))+1,1)))</f>
        <v>x</v>
      </c>
      <c r="O29" s="17" t="str" cm="1">
        <f t="array" ref="O29">IF(OR(O28="",O28&lt;$P$6),"",IF(NETWORKDAYS.INTL(O28,O28,$B$88,holidays)=0,"nw",MID($P$5,MOD(NETWORKDAYS.INTL($P$6,O28,$B$88,holidays)-1,LEN($P$5))+1,1)))</f>
        <v>nw</v>
      </c>
      <c r="P29" s="17" t="str" cm="1">
        <f t="array" ref="P29">IF(OR(P28="",P28&lt;$P$6),"",IF(NETWORKDAYS.INTL(P28,P28,$B$88,holidays)=0,"nw",MID($P$5,MOD(NETWORKDAYS.INTL($P$6,P28,$B$88,holidays)-1,LEN($P$5))+1,1)))</f>
        <v>nw</v>
      </c>
      <c r="Q29" s="17" t="str" cm="1">
        <f t="array" ref="Q29">IF(OR(Q28="",Q28&lt;$P$6),"",IF(NETWORKDAYS.INTL(Q28,Q28,$B$88,holidays)=0,"nw",MID($P$5,MOD(NETWORKDAYS.INTL($P$6,Q28,$B$88,holidays)-1,LEN($P$5))+1,1)))</f>
        <v>2</v>
      </c>
      <c r="R29" s="17" t="str" cm="1">
        <f t="array" ref="R29">IF(OR(R28="",R28&lt;$P$6),"",IF(NETWORKDAYS.INTL(R28,R28,$B$88,holidays)=0,"nw",MID($P$5,MOD(NETWORKDAYS.INTL($P$6,R28,$B$88,holidays)-1,LEN($P$5))+1,1)))</f>
        <v>2</v>
      </c>
      <c r="S29" s="17" t="str" cm="1">
        <f t="array" ref="S29">IF(OR(S28="",S28&lt;$P$6),"",IF(NETWORKDAYS.INTL(S28,S28,$B$88,holidays)=0,"nw",MID($P$5,MOD(NETWORKDAYS.INTL($P$6,S28,$B$88,holidays)-1,LEN($P$5))+1,1)))</f>
        <v>x</v>
      </c>
      <c r="T29" s="17" t="str" cm="1">
        <f t="array" ref="T29">IF(OR(T28="",T28&lt;$P$6),"",IF(NETWORKDAYS.INTL(T28,T28,$B$88,holidays)=0,"nw",MID($P$5,MOD(NETWORKDAYS.INTL($P$6,T28,$B$88,holidays)-1,LEN($P$5))+1,1)))</f>
        <v>x</v>
      </c>
      <c r="U29" s="17" t="str" cm="1">
        <f t="array" ref="U29">IF(OR(U28="",U28&lt;$P$6),"",IF(NETWORKDAYS.INTL(U28,U28,$B$88,holidays)=0,"nw",MID($P$5,MOD(NETWORKDAYS.INTL($P$6,U28,$B$88,holidays)-1,LEN($P$5))+1,1)))</f>
        <v>3</v>
      </c>
      <c r="V29" s="17" t="str" cm="1">
        <f t="array" ref="V29">IF(OR(V28="",V28&lt;$P$6),"",IF(NETWORKDAYS.INTL(V28,V28,$B$88,holidays)=0,"nw",MID($P$5,MOD(NETWORKDAYS.INTL($P$6,V28,$B$88,holidays)-1,LEN($P$5))+1,1)))</f>
        <v>nw</v>
      </c>
      <c r="W29" s="17" t="str" cm="1">
        <f t="array" ref="W29">IF(OR(W28="",W28&lt;$P$6),"",IF(NETWORKDAYS.INTL(W28,W28,$B$88,holidays)=0,"nw",MID($P$5,MOD(NETWORKDAYS.INTL($P$6,W28,$B$88,holidays)-1,LEN($P$5))+1,1)))</f>
        <v>nw</v>
      </c>
      <c r="X29" s="17" t="str" cm="1">
        <f t="array" ref="X29">IF(OR(X28="",X28&lt;$P$6),"",IF(NETWORKDAYS.INTL(X28,X28,$B$88,holidays)=0,"nw",MID($P$5,MOD(NETWORKDAYS.INTL($P$6,X28,$B$88,holidays)-1,LEN($P$5))+1,1)))</f>
        <v>3</v>
      </c>
      <c r="Y29" s="17" t="str" cm="1">
        <f t="array" ref="Y29">IF(OR(Y28="",Y28&lt;$P$6),"",IF(NETWORKDAYS.INTL(Y28,Y28,$B$88,holidays)=0,"nw",MID($P$5,MOD(NETWORKDAYS.INTL($P$6,Y28,$B$88,holidays)-1,LEN($P$5))+1,1)))</f>
        <v>3</v>
      </c>
      <c r="Z29" s="17" t="str" cm="1">
        <f t="array" ref="Z29">IF(OR(Z28="",Z28&lt;$P$6),"",IF(NETWORKDAYS.INTL(Z28,Z28,$B$88,holidays)=0,"nw",MID($P$5,MOD(NETWORKDAYS.INTL($P$6,Z28,$B$88,holidays)-1,LEN($P$5))+1,1)))</f>
        <v>x</v>
      </c>
      <c r="AA29" s="17" t="str" cm="1">
        <f t="array" ref="AA29">IF(OR(AA28="",AA28&lt;$P$6),"",IF(NETWORKDAYS.INTL(AA28,AA28,$B$88,holidays)=0,"nw",MID($P$5,MOD(NETWORKDAYS.INTL($P$6,AA28,$B$88,holidays)-1,LEN($P$5))+1,1)))</f>
        <v>x</v>
      </c>
      <c r="AB29" s="17" t="str" cm="1">
        <f t="array" ref="AB29">IF(OR(AB28="",AB28&lt;$P$6),"",IF(NETWORKDAYS.INTL(AB28,AB28,$B$88,holidays)=0,"nw",MID($P$5,MOD(NETWORKDAYS.INTL($P$6,AB28,$B$88,holidays)-1,LEN($P$5))+1,1)))</f>
        <v>1</v>
      </c>
      <c r="AC29" s="17" t="str" cm="1">
        <f t="array" ref="AC29">IF(OR(AC28="",AC28&lt;$P$6),"",IF(NETWORKDAYS.INTL(AC28,AC28,$B$88,holidays)=0,"nw",MID($P$5,MOD(NETWORKDAYS.INTL($P$6,AC28,$B$88,holidays)-1,LEN($P$5))+1,1)))</f>
        <v>nw</v>
      </c>
      <c r="AD29" s="17" t="str" cm="1">
        <f t="array" ref="AD29">IF(OR(AD28="",AD28&lt;$P$6),"",IF(NETWORKDAYS.INTL(AD28,AD28,$B$88,holidays)=0,"nw",MID($P$5,MOD(NETWORKDAYS.INTL($P$6,AD28,$B$88,holidays)-1,LEN($P$5))+1,1)))</f>
        <v>nw</v>
      </c>
      <c r="AE29" s="17" t="str" cm="1">
        <f t="array" ref="AE29">IF(OR(AE28="",AE28&lt;$P$6),"",IF(NETWORKDAYS.INTL(AE28,AE28,$B$88,holidays)=0,"nw",MID($P$5,MOD(NETWORKDAYS.INTL($P$6,AE28,$B$88,holidays)-1,LEN($P$5))+1,1)))</f>
        <v>nw</v>
      </c>
      <c r="AF29" s="17" t="str" cm="1">
        <f t="array" ref="AF29">IF(OR(AF28="",AF28&lt;$P$6),"",IF(NETWORKDAYS.INTL(AF28,AF28,$B$88,holidays)=0,"nw",MID($P$5,MOD(NETWORKDAYS.INTL($P$6,AF28,$B$88,holidays)-1,LEN($P$5))+1,1)))</f>
        <v>1</v>
      </c>
      <c r="AG29" s="17" t="str" cm="1">
        <f t="array" ref="AG29">IF(OR(AG28="",AG28&lt;$P$6),"",IF(NETWORKDAYS.INTL(AG28,AG28,$B$88,holidays)=0,"nw",MID($P$5,MOD(NETWORKDAYS.INTL($P$6,AG28,$B$88,holidays)-1,LEN($P$5))+1,1)))</f>
        <v/>
      </c>
      <c r="AH29" s="17" t="str" cm="1">
        <f t="array" ref="AH29">IF(OR(AH28="",AH28&lt;$P$6),"",IF(NETWORKDAYS.INTL(AH28,AH28,$B$88,holidays)=0,"nw",MID($P$5,MOD(NETWORKDAYS.INTL($P$6,AH28,$B$88,holidays)-1,LEN($P$5))+1,1)))</f>
        <v/>
      </c>
      <c r="AI29" s="17" t="str" cm="1">
        <f t="array" ref="AI29">IF(OR(AI28="",AI28&lt;$P$6),"",IF(NETWORKDAYS.INTL(AI28,AI28,$B$88,holidays)=0,"nw",MID($P$5,MOD(NETWORKDAYS.INTL($P$6,AI28,$B$88,holidays)-1,LEN($P$5))+1,1)))</f>
        <v/>
      </c>
      <c r="AJ29" s="17" t="str" cm="1">
        <f t="array" ref="AJ29">IF(OR(AJ28="",AJ28&lt;$P$6),"",IF(NETWORKDAYS.INTL(AJ28,AJ28,$B$88,holidays)=0,"nw",MID($P$5,MOD(NETWORKDAYS.INTL($P$6,AJ28,$B$88,holidays)-1,LEN($P$5))+1,1)))</f>
        <v/>
      </c>
      <c r="AK29" s="17" t="str" cm="1">
        <f t="array" ref="AK29">IF(OR(AK28="",AK28&lt;$P$6),"",IF(NETWORKDAYS.INTL(AK28,AK28,$B$88,holidays)=0,"nw",MID($P$5,MOD(NETWORKDAYS.INTL($P$6,AK28,$B$88,holidays)-1,LEN($P$5))+1,1)))</f>
        <v/>
      </c>
      <c r="AL29" s="17" t="str" cm="1">
        <f t="array" ref="AL29">IF(OR(AL28="",AL28&lt;$P$6),"",IF(NETWORKDAYS.INTL(AL28,AL28,$B$88,holidays)=0,"nw",MID($P$5,MOD(NETWORKDAYS.INTL($P$6,AL28,$B$88,holidays)-1,LEN($P$5))+1,1)))</f>
        <v/>
      </c>
    </row>
    <row r="30" spans="1:40" ht="15.75" x14ac:dyDescent="0.35">
      <c r="A30" s="38" t="s">
        <v>48</v>
      </c>
      <c r="B30" s="33" t="str">
        <f>IF(OR(B28="",B28&lt;$AD$6),"",IF(MOD(B28-$AD$6,$AD$5)=0,"p",""))</f>
        <v/>
      </c>
      <c r="C30" s="33" t="str">
        <f t="shared" ref="C30:AL30" si="5">IF(OR(C28="",C28&lt;$AD$6),"",IF(MOD(C28-$AD$6,$AD$5)=0,"p",""))</f>
        <v/>
      </c>
      <c r="D30" s="33" t="str">
        <f t="shared" si="5"/>
        <v/>
      </c>
      <c r="E30" s="33" t="str">
        <f t="shared" si="5"/>
        <v/>
      </c>
      <c r="F30" s="33" t="str">
        <f t="shared" si="5"/>
        <v/>
      </c>
      <c r="G30" s="33" t="str">
        <f t="shared" si="5"/>
        <v>p</v>
      </c>
      <c r="H30" s="33" t="str">
        <f t="shared" si="5"/>
        <v/>
      </c>
      <c r="I30" s="33" t="str">
        <f t="shared" si="5"/>
        <v/>
      </c>
      <c r="J30" s="33" t="str">
        <f t="shared" si="5"/>
        <v/>
      </c>
      <c r="K30" s="33" t="str">
        <f t="shared" si="5"/>
        <v/>
      </c>
      <c r="L30" s="33" t="str">
        <f t="shared" si="5"/>
        <v/>
      </c>
      <c r="M30" s="33" t="str">
        <f t="shared" si="5"/>
        <v/>
      </c>
      <c r="N30" s="33" t="str">
        <f t="shared" si="5"/>
        <v/>
      </c>
      <c r="O30" s="33" t="str">
        <f t="shared" si="5"/>
        <v/>
      </c>
      <c r="P30" s="33" t="str">
        <f t="shared" si="5"/>
        <v/>
      </c>
      <c r="Q30" s="33" t="str">
        <f t="shared" si="5"/>
        <v/>
      </c>
      <c r="R30" s="33" t="str">
        <f t="shared" si="5"/>
        <v/>
      </c>
      <c r="S30" s="33" t="str">
        <f t="shared" si="5"/>
        <v/>
      </c>
      <c r="T30" s="33" t="str">
        <f t="shared" si="5"/>
        <v/>
      </c>
      <c r="U30" s="33" t="str">
        <f t="shared" si="5"/>
        <v>p</v>
      </c>
      <c r="V30" s="33" t="str">
        <f t="shared" si="5"/>
        <v/>
      </c>
      <c r="W30" s="33" t="str">
        <f t="shared" si="5"/>
        <v/>
      </c>
      <c r="X30" s="33" t="str">
        <f t="shared" si="5"/>
        <v/>
      </c>
      <c r="Y30" s="33" t="str">
        <f t="shared" si="5"/>
        <v/>
      </c>
      <c r="Z30" s="33" t="str">
        <f t="shared" si="5"/>
        <v/>
      </c>
      <c r="AA30" s="33" t="str">
        <f t="shared" si="5"/>
        <v/>
      </c>
      <c r="AB30" s="33" t="str">
        <f t="shared" si="5"/>
        <v/>
      </c>
      <c r="AC30" s="33" t="str">
        <f t="shared" si="5"/>
        <v/>
      </c>
      <c r="AD30" s="33" t="str">
        <f t="shared" si="5"/>
        <v/>
      </c>
      <c r="AE30" s="33" t="str">
        <f t="shared" si="5"/>
        <v/>
      </c>
      <c r="AF30" s="33" t="str">
        <f t="shared" si="5"/>
        <v/>
      </c>
      <c r="AG30" s="33" t="str">
        <f t="shared" si="5"/>
        <v/>
      </c>
      <c r="AH30" s="33" t="str">
        <f t="shared" si="5"/>
        <v/>
      </c>
      <c r="AI30" s="33" t="str">
        <f t="shared" si="5"/>
        <v/>
      </c>
      <c r="AJ30" s="33" t="str">
        <f t="shared" si="5"/>
        <v/>
      </c>
      <c r="AK30" s="33" t="str">
        <f t="shared" si="5"/>
        <v/>
      </c>
      <c r="AL30" s="33" t="str">
        <f t="shared" si="5"/>
        <v/>
      </c>
    </row>
    <row r="31" spans="1:40" ht="15.75" x14ac:dyDescent="0.35">
      <c r="A31" s="30"/>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row>
    <row r="32" spans="1:40" ht="15.75" x14ac:dyDescent="0.35">
      <c r="A32" s="32">
        <f>DATE(YEAR(A28+35),MONTH(A28+35),1)</f>
        <v>44713</v>
      </c>
      <c r="B32" s="27" t="str" cm="1">
        <f t="array" ref="B32">IF(MONTH($A32)&lt;&gt;MONTH($A32-WEEKDAY($A32,$C$6)+(COLUMN(B32)-COLUMN($B32)+1)),"",$A32-WEEKDAY($A32,$C$6)+(COLUMN(B32)-COLUMN($B32)+1))</f>
        <v/>
      </c>
      <c r="C32" s="27" t="str" cm="1">
        <f t="array" ref="C32">IF(MONTH($A32)&lt;&gt;MONTH($A32-WEEKDAY($A32,$C$6)+(COLUMN(C32)-COLUMN($B32)+1)),"",$A32-WEEKDAY($A32,$C$6)+(COLUMN(C32)-COLUMN($B32)+1))</f>
        <v/>
      </c>
      <c r="D32" s="27" t="str" cm="1">
        <f t="array" ref="D32">IF(MONTH($A32)&lt;&gt;MONTH($A32-WEEKDAY($A32,$C$6)+(COLUMN(D32)-COLUMN($B32)+1)),"",$A32-WEEKDAY($A32,$C$6)+(COLUMN(D32)-COLUMN($B32)+1))</f>
        <v/>
      </c>
      <c r="E32" s="27" cm="1">
        <f t="array" ref="E32">IF(MONTH($A32)&lt;&gt;MONTH($A32-WEEKDAY($A32,$C$6)+(COLUMN(E32)-COLUMN($B32)+1)),"",$A32-WEEKDAY($A32,$C$6)+(COLUMN(E32)-COLUMN($B32)+1))</f>
        <v>44713</v>
      </c>
      <c r="F32" s="27" cm="1">
        <f t="array" ref="F32">IF(MONTH($A32)&lt;&gt;MONTH($A32-WEEKDAY($A32,$C$6)+(COLUMN(F32)-COLUMN($B32)+1)),"",$A32-WEEKDAY($A32,$C$6)+(COLUMN(F32)-COLUMN($B32)+1))</f>
        <v>44714</v>
      </c>
      <c r="G32" s="27" cm="1">
        <f t="array" ref="G32">IF(MONTH($A32)&lt;&gt;MONTH($A32-WEEKDAY($A32,$C$6)+(COLUMN(G32)-COLUMN($B32)+1)),"",$A32-WEEKDAY($A32,$C$6)+(COLUMN(G32)-COLUMN($B32)+1))</f>
        <v>44715</v>
      </c>
      <c r="H32" s="27" cm="1">
        <f t="array" ref="H32">IF(MONTH($A32)&lt;&gt;MONTH($A32-WEEKDAY($A32,$C$6)+(COLUMN(H32)-COLUMN($B32)+1)),"",$A32-WEEKDAY($A32,$C$6)+(COLUMN(H32)-COLUMN($B32)+1))</f>
        <v>44716</v>
      </c>
      <c r="I32" s="27" cm="1">
        <f t="array" ref="I32">IF(MONTH($A32)&lt;&gt;MONTH($A32-WEEKDAY($A32,$C$6)+(COLUMN(I32)-COLUMN($B32)+1)),"",$A32-WEEKDAY($A32,$C$6)+(COLUMN(I32)-COLUMN($B32)+1))</f>
        <v>44717</v>
      </c>
      <c r="J32" s="27" cm="1">
        <f t="array" ref="J32">IF(MONTH($A32)&lt;&gt;MONTH($A32-WEEKDAY($A32,$C$6)+(COLUMN(J32)-COLUMN($B32)+1)),"",$A32-WEEKDAY($A32,$C$6)+(COLUMN(J32)-COLUMN($B32)+1))</f>
        <v>44718</v>
      </c>
      <c r="K32" s="27" cm="1">
        <f t="array" ref="K32">IF(MONTH($A32)&lt;&gt;MONTH($A32-WEEKDAY($A32,$C$6)+(COLUMN(K32)-COLUMN($B32)+1)),"",$A32-WEEKDAY($A32,$C$6)+(COLUMN(K32)-COLUMN($B32)+1))</f>
        <v>44719</v>
      </c>
      <c r="L32" s="27" cm="1">
        <f t="array" ref="L32">IF(MONTH($A32)&lt;&gt;MONTH($A32-WEEKDAY($A32,$C$6)+(COLUMN(L32)-COLUMN($B32)+1)),"",$A32-WEEKDAY($A32,$C$6)+(COLUMN(L32)-COLUMN($B32)+1))</f>
        <v>44720</v>
      </c>
      <c r="M32" s="27" cm="1">
        <f t="array" ref="M32">IF(MONTH($A32)&lt;&gt;MONTH($A32-WEEKDAY($A32,$C$6)+(COLUMN(M32)-COLUMN($B32)+1)),"",$A32-WEEKDAY($A32,$C$6)+(COLUMN(M32)-COLUMN($B32)+1))</f>
        <v>44721</v>
      </c>
      <c r="N32" s="27" cm="1">
        <f t="array" ref="N32">IF(MONTH($A32)&lt;&gt;MONTH($A32-WEEKDAY($A32,$C$6)+(COLUMN(N32)-COLUMN($B32)+1)),"",$A32-WEEKDAY($A32,$C$6)+(COLUMN(N32)-COLUMN($B32)+1))</f>
        <v>44722</v>
      </c>
      <c r="O32" s="27" cm="1">
        <f t="array" ref="O32">IF(MONTH($A32)&lt;&gt;MONTH($A32-WEEKDAY($A32,$C$6)+(COLUMN(O32)-COLUMN($B32)+1)),"",$A32-WEEKDAY($A32,$C$6)+(COLUMN(O32)-COLUMN($B32)+1))</f>
        <v>44723</v>
      </c>
      <c r="P32" s="27" cm="1">
        <f t="array" ref="P32">IF(MONTH($A32)&lt;&gt;MONTH($A32-WEEKDAY($A32,$C$6)+(COLUMN(P32)-COLUMN($B32)+1)),"",$A32-WEEKDAY($A32,$C$6)+(COLUMN(P32)-COLUMN($B32)+1))</f>
        <v>44724</v>
      </c>
      <c r="Q32" s="27" cm="1">
        <f t="array" ref="Q32">IF(MONTH($A32)&lt;&gt;MONTH($A32-WEEKDAY($A32,$C$6)+(COLUMN(Q32)-COLUMN($B32)+1)),"",$A32-WEEKDAY($A32,$C$6)+(COLUMN(Q32)-COLUMN($B32)+1))</f>
        <v>44725</v>
      </c>
      <c r="R32" s="27" cm="1">
        <f t="array" ref="R32">IF(MONTH($A32)&lt;&gt;MONTH($A32-WEEKDAY($A32,$C$6)+(COLUMN(R32)-COLUMN($B32)+1)),"",$A32-WEEKDAY($A32,$C$6)+(COLUMN(R32)-COLUMN($B32)+1))</f>
        <v>44726</v>
      </c>
      <c r="S32" s="27" cm="1">
        <f t="array" ref="S32">IF(MONTH($A32)&lt;&gt;MONTH($A32-WEEKDAY($A32,$C$6)+(COLUMN(S32)-COLUMN($B32)+1)),"",$A32-WEEKDAY($A32,$C$6)+(COLUMN(S32)-COLUMN($B32)+1))</f>
        <v>44727</v>
      </c>
      <c r="T32" s="27" cm="1">
        <f t="array" ref="T32">IF(MONTH($A32)&lt;&gt;MONTH($A32-WEEKDAY($A32,$C$6)+(COLUMN(T32)-COLUMN($B32)+1)),"",$A32-WEEKDAY($A32,$C$6)+(COLUMN(T32)-COLUMN($B32)+1))</f>
        <v>44728</v>
      </c>
      <c r="U32" s="27" cm="1">
        <f t="array" ref="U32">IF(MONTH($A32)&lt;&gt;MONTH($A32-WEEKDAY($A32,$C$6)+(COLUMN(U32)-COLUMN($B32)+1)),"",$A32-WEEKDAY($A32,$C$6)+(COLUMN(U32)-COLUMN($B32)+1))</f>
        <v>44729</v>
      </c>
      <c r="V32" s="27" cm="1">
        <f t="array" ref="V32">IF(MONTH($A32)&lt;&gt;MONTH($A32-WEEKDAY($A32,$C$6)+(COLUMN(V32)-COLUMN($B32)+1)),"",$A32-WEEKDAY($A32,$C$6)+(COLUMN(V32)-COLUMN($B32)+1))</f>
        <v>44730</v>
      </c>
      <c r="W32" s="27" cm="1">
        <f t="array" ref="W32">IF(MONTH($A32)&lt;&gt;MONTH($A32-WEEKDAY($A32,$C$6)+(COLUMN(W32)-COLUMN($B32)+1)),"",$A32-WEEKDAY($A32,$C$6)+(COLUMN(W32)-COLUMN($B32)+1))</f>
        <v>44731</v>
      </c>
      <c r="X32" s="27" cm="1">
        <f t="array" ref="X32">IF(MONTH($A32)&lt;&gt;MONTH($A32-WEEKDAY($A32,$C$6)+(COLUMN(X32)-COLUMN($B32)+1)),"",$A32-WEEKDAY($A32,$C$6)+(COLUMN(X32)-COLUMN($B32)+1))</f>
        <v>44732</v>
      </c>
      <c r="Y32" s="27" cm="1">
        <f t="array" ref="Y32">IF(MONTH($A32)&lt;&gt;MONTH($A32-WEEKDAY($A32,$C$6)+(COLUMN(Y32)-COLUMN($B32)+1)),"",$A32-WEEKDAY($A32,$C$6)+(COLUMN(Y32)-COLUMN($B32)+1))</f>
        <v>44733</v>
      </c>
      <c r="Z32" s="27" cm="1">
        <f t="array" ref="Z32">IF(MONTH($A32)&lt;&gt;MONTH($A32-WEEKDAY($A32,$C$6)+(COLUMN(Z32)-COLUMN($B32)+1)),"",$A32-WEEKDAY($A32,$C$6)+(COLUMN(Z32)-COLUMN($B32)+1))</f>
        <v>44734</v>
      </c>
      <c r="AA32" s="27" cm="1">
        <f t="array" ref="AA32">IF(MONTH($A32)&lt;&gt;MONTH($A32-WEEKDAY($A32,$C$6)+(COLUMN(AA32)-COLUMN($B32)+1)),"",$A32-WEEKDAY($A32,$C$6)+(COLUMN(AA32)-COLUMN($B32)+1))</f>
        <v>44735</v>
      </c>
      <c r="AB32" s="27" cm="1">
        <f t="array" ref="AB32">IF(MONTH($A32)&lt;&gt;MONTH($A32-WEEKDAY($A32,$C$6)+(COLUMN(AB32)-COLUMN($B32)+1)),"",$A32-WEEKDAY($A32,$C$6)+(COLUMN(AB32)-COLUMN($B32)+1))</f>
        <v>44736</v>
      </c>
      <c r="AC32" s="27" cm="1">
        <f t="array" ref="AC32">IF(MONTH($A32)&lt;&gt;MONTH($A32-WEEKDAY($A32,$C$6)+(COLUMN(AC32)-COLUMN($B32)+1)),"",$A32-WEEKDAY($A32,$C$6)+(COLUMN(AC32)-COLUMN($B32)+1))</f>
        <v>44737</v>
      </c>
      <c r="AD32" s="27" cm="1">
        <f t="array" ref="AD32">IF(MONTH($A32)&lt;&gt;MONTH($A32-WEEKDAY($A32,$C$6)+(COLUMN(AD32)-COLUMN($B32)+1)),"",$A32-WEEKDAY($A32,$C$6)+(COLUMN(AD32)-COLUMN($B32)+1))</f>
        <v>44738</v>
      </c>
      <c r="AE32" s="27" cm="1">
        <f t="array" ref="AE32">IF(MONTH($A32)&lt;&gt;MONTH($A32-WEEKDAY($A32,$C$6)+(COLUMN(AE32)-COLUMN($B32)+1)),"",$A32-WEEKDAY($A32,$C$6)+(COLUMN(AE32)-COLUMN($B32)+1))</f>
        <v>44739</v>
      </c>
      <c r="AF32" s="27" cm="1">
        <f t="array" ref="AF32">IF(MONTH($A32)&lt;&gt;MONTH($A32-WEEKDAY($A32,$C$6)+(COLUMN(AF32)-COLUMN($B32)+1)),"",$A32-WEEKDAY($A32,$C$6)+(COLUMN(AF32)-COLUMN($B32)+1))</f>
        <v>44740</v>
      </c>
      <c r="AG32" s="27" cm="1">
        <f t="array" ref="AG32">IF(MONTH($A32)&lt;&gt;MONTH($A32-WEEKDAY($A32,$C$6)+(COLUMN(AG32)-COLUMN($B32)+1)),"",$A32-WEEKDAY($A32,$C$6)+(COLUMN(AG32)-COLUMN($B32)+1))</f>
        <v>44741</v>
      </c>
      <c r="AH32" s="27" cm="1">
        <f t="array" ref="AH32">IF(MONTH($A32)&lt;&gt;MONTH($A32-WEEKDAY($A32,$C$6)+(COLUMN(AH32)-COLUMN($B32)+1)),"",$A32-WEEKDAY($A32,$C$6)+(COLUMN(AH32)-COLUMN($B32)+1))</f>
        <v>44742</v>
      </c>
      <c r="AI32" s="27" t="str" cm="1">
        <f t="array" ref="AI32">IF(MONTH($A32)&lt;&gt;MONTH($A32-WEEKDAY($A32,$C$6)+(COLUMN(AI32)-COLUMN($B32)+1)),"",$A32-WEEKDAY($A32,$C$6)+(COLUMN(AI32)-COLUMN($B32)+1))</f>
        <v/>
      </c>
      <c r="AJ32" s="27" t="str" cm="1">
        <f t="array" ref="AJ32">IF(MONTH($A32)&lt;&gt;MONTH($A32-WEEKDAY($A32,$C$6)+(COLUMN(AJ32)-COLUMN($B32)+1)),"",$A32-WEEKDAY($A32,$C$6)+(COLUMN(AJ32)-COLUMN($B32)+1))</f>
        <v/>
      </c>
      <c r="AK32" s="27" t="str" cm="1">
        <f t="array" ref="AK32">IF(MONTH($A32)&lt;&gt;MONTH($A32-WEEKDAY($A32,$C$6)+(COLUMN(AK32)-COLUMN($B32)+1)),"",$A32-WEEKDAY($A32,$C$6)+(COLUMN(AK32)-COLUMN($B32)+1))</f>
        <v/>
      </c>
      <c r="AL32" s="27" t="str" cm="1">
        <f t="array" ref="AL32">IF(MONTH($A32)&lt;&gt;MONTH($A32-WEEKDAY($A32,$C$6)+(COLUMN(AL32)-COLUMN($B32)+1)),"",$A32-WEEKDAY($A32,$C$6)+(COLUMN(AL32)-COLUMN($B32)+1))</f>
        <v/>
      </c>
    </row>
    <row r="33" spans="1:38" ht="15.75" x14ac:dyDescent="0.35">
      <c r="A33" s="34" t="s">
        <v>49</v>
      </c>
      <c r="B33" s="17" t="str" cm="1">
        <f t="array" ref="B33">IF(OR(B32="",B32&lt;$P$6),"",IF(NETWORKDAYS.INTL(B32,B32,$B$88,holidays)=0,"nw",MID($P$5,MOD(NETWORKDAYS.INTL($P$6,B32,$B$88,holidays)-1,LEN($P$5))+1,1)))</f>
        <v/>
      </c>
      <c r="C33" s="17" t="str" cm="1">
        <f t="array" ref="C33">IF(OR(C32="",C32&lt;$P$6),"",IF(NETWORKDAYS.INTL(C32,C32,$B$88,holidays)=0,"nw",MID($P$5,MOD(NETWORKDAYS.INTL($P$6,C32,$B$88,holidays)-1,LEN($P$5))+1,1)))</f>
        <v/>
      </c>
      <c r="D33" s="17" t="str" cm="1">
        <f t="array" ref="D33">IF(OR(D32="",D32&lt;$P$6),"",IF(NETWORKDAYS.INTL(D32,D32,$B$88,holidays)=0,"nw",MID($P$5,MOD(NETWORKDAYS.INTL($P$6,D32,$B$88,holidays)-1,LEN($P$5))+1,1)))</f>
        <v/>
      </c>
      <c r="E33" s="17" t="str" cm="1">
        <f t="array" ref="E33">IF(OR(E32="",E32&lt;$P$6),"",IF(NETWORKDAYS.INTL(E32,E32,$B$88,holidays)=0,"nw",MID($P$5,MOD(NETWORKDAYS.INTL($P$6,E32,$B$88,holidays)-1,LEN($P$5))+1,1)))</f>
        <v>x</v>
      </c>
      <c r="F33" s="17" t="str" cm="1">
        <f t="array" ref="F33">IF(OR(F32="",F32&lt;$P$6),"",IF(NETWORKDAYS.INTL(F32,F32,$B$88,holidays)=0,"nw",MID($P$5,MOD(NETWORKDAYS.INTL($P$6,F32,$B$88,holidays)-1,LEN($P$5))+1,1)))</f>
        <v>x</v>
      </c>
      <c r="G33" s="17" t="str" cm="1">
        <f t="array" ref="G33">IF(OR(G32="",G32&lt;$P$6),"",IF(NETWORKDAYS.INTL(G32,G32,$B$88,holidays)=0,"nw",MID($P$5,MOD(NETWORKDAYS.INTL($P$6,G32,$B$88,holidays)-1,LEN($P$5))+1,1)))</f>
        <v>x</v>
      </c>
      <c r="H33" s="17" t="str" cm="1">
        <f t="array" ref="H33">IF(OR(H32="",H32&lt;$P$6),"",IF(NETWORKDAYS.INTL(H32,H32,$B$88,holidays)=0,"nw",MID($P$5,MOD(NETWORKDAYS.INTL($P$6,H32,$B$88,holidays)-1,LEN($P$5))+1,1)))</f>
        <v>nw</v>
      </c>
      <c r="I33" s="17" t="str" cm="1">
        <f t="array" ref="I33">IF(OR(I32="",I32&lt;$P$6),"",IF(NETWORKDAYS.INTL(I32,I32,$B$88,holidays)=0,"nw",MID($P$5,MOD(NETWORKDAYS.INTL($P$6,I32,$B$88,holidays)-1,LEN($P$5))+1,1)))</f>
        <v>nw</v>
      </c>
      <c r="J33" s="17" t="str" cm="1">
        <f t="array" ref="J33">IF(OR(J32="",J32&lt;$P$6),"",IF(NETWORKDAYS.INTL(J32,J32,$B$88,holidays)=0,"nw",MID($P$5,MOD(NETWORKDAYS.INTL($P$6,J32,$B$88,holidays)-1,LEN($P$5))+1,1)))</f>
        <v>2</v>
      </c>
      <c r="K33" s="17" t="str" cm="1">
        <f t="array" ref="K33">IF(OR(K32="",K32&lt;$P$6),"",IF(NETWORKDAYS.INTL(K32,K32,$B$88,holidays)=0,"nw",MID($P$5,MOD(NETWORKDAYS.INTL($P$6,K32,$B$88,holidays)-1,LEN($P$5))+1,1)))</f>
        <v>2</v>
      </c>
      <c r="L33" s="17" t="str" cm="1">
        <f t="array" ref="L33">IF(OR(L32="",L32&lt;$P$6),"",IF(NETWORKDAYS.INTL(L32,L32,$B$88,holidays)=0,"nw",MID($P$5,MOD(NETWORKDAYS.INTL($P$6,L32,$B$88,holidays)-1,LEN($P$5))+1,1)))</f>
        <v>x</v>
      </c>
      <c r="M33" s="17" t="str" cm="1">
        <f t="array" ref="M33">IF(OR(M32="",M32&lt;$P$6),"",IF(NETWORKDAYS.INTL(M32,M32,$B$88,holidays)=0,"nw",MID($P$5,MOD(NETWORKDAYS.INTL($P$6,M32,$B$88,holidays)-1,LEN($P$5))+1,1)))</f>
        <v>x</v>
      </c>
      <c r="N33" s="17" t="str" cm="1">
        <f t="array" ref="N33">IF(OR(N32="",N32&lt;$P$6),"",IF(NETWORKDAYS.INTL(N32,N32,$B$88,holidays)=0,"nw",MID($P$5,MOD(NETWORKDAYS.INTL($P$6,N32,$B$88,holidays)-1,LEN($P$5))+1,1)))</f>
        <v>3</v>
      </c>
      <c r="O33" s="17" t="str" cm="1">
        <f t="array" ref="O33">IF(OR(O32="",O32&lt;$P$6),"",IF(NETWORKDAYS.INTL(O32,O32,$B$88,holidays)=0,"nw",MID($P$5,MOD(NETWORKDAYS.INTL($P$6,O32,$B$88,holidays)-1,LEN($P$5))+1,1)))</f>
        <v>nw</v>
      </c>
      <c r="P33" s="17" t="str" cm="1">
        <f t="array" ref="P33">IF(OR(P32="",P32&lt;$P$6),"",IF(NETWORKDAYS.INTL(P32,P32,$B$88,holidays)=0,"nw",MID($P$5,MOD(NETWORKDAYS.INTL($P$6,P32,$B$88,holidays)-1,LEN($P$5))+1,1)))</f>
        <v>nw</v>
      </c>
      <c r="Q33" s="17" t="str" cm="1">
        <f t="array" ref="Q33">IF(OR(Q32="",Q32&lt;$P$6),"",IF(NETWORKDAYS.INTL(Q32,Q32,$B$88,holidays)=0,"nw",MID($P$5,MOD(NETWORKDAYS.INTL($P$6,Q32,$B$88,holidays)-1,LEN($P$5))+1,1)))</f>
        <v>3</v>
      </c>
      <c r="R33" s="17" t="str" cm="1">
        <f t="array" ref="R33">IF(OR(R32="",R32&lt;$P$6),"",IF(NETWORKDAYS.INTL(R32,R32,$B$88,holidays)=0,"nw",MID($P$5,MOD(NETWORKDAYS.INTL($P$6,R32,$B$88,holidays)-1,LEN($P$5))+1,1)))</f>
        <v>3</v>
      </c>
      <c r="S33" s="17" t="str" cm="1">
        <f t="array" ref="S33">IF(OR(S32="",S32&lt;$P$6),"",IF(NETWORKDAYS.INTL(S32,S32,$B$88,holidays)=0,"nw",MID($P$5,MOD(NETWORKDAYS.INTL($P$6,S32,$B$88,holidays)-1,LEN($P$5))+1,1)))</f>
        <v>x</v>
      </c>
      <c r="T33" s="17" t="str" cm="1">
        <f t="array" ref="T33">IF(OR(T32="",T32&lt;$P$6),"",IF(NETWORKDAYS.INTL(T32,T32,$B$88,holidays)=0,"nw",MID($P$5,MOD(NETWORKDAYS.INTL($P$6,T32,$B$88,holidays)-1,LEN($P$5))+1,1)))</f>
        <v>x</v>
      </c>
      <c r="U33" s="17" t="str" cm="1">
        <f t="array" ref="U33">IF(OR(U32="",U32&lt;$P$6),"",IF(NETWORKDAYS.INTL(U32,U32,$B$88,holidays)=0,"nw",MID($P$5,MOD(NETWORKDAYS.INTL($P$6,U32,$B$88,holidays)-1,LEN($P$5))+1,1)))</f>
        <v>1</v>
      </c>
      <c r="V33" s="17" t="str" cm="1">
        <f t="array" ref="V33">IF(OR(V32="",V32&lt;$P$6),"",IF(NETWORKDAYS.INTL(V32,V32,$B$88,holidays)=0,"nw",MID($P$5,MOD(NETWORKDAYS.INTL($P$6,V32,$B$88,holidays)-1,LEN($P$5))+1,1)))</f>
        <v>nw</v>
      </c>
      <c r="W33" s="17" t="str" cm="1">
        <f t="array" ref="W33">IF(OR(W32="",W32&lt;$P$6),"",IF(NETWORKDAYS.INTL(W32,W32,$B$88,holidays)=0,"nw",MID($P$5,MOD(NETWORKDAYS.INTL($P$6,W32,$B$88,holidays)-1,LEN($P$5))+1,1)))</f>
        <v>nw</v>
      </c>
      <c r="X33" s="17" t="str" cm="1">
        <f t="array" ref="X33">IF(OR(X32="",X32&lt;$P$6),"",IF(NETWORKDAYS.INTL(X32,X32,$B$88,holidays)=0,"nw",MID($P$5,MOD(NETWORKDAYS.INTL($P$6,X32,$B$88,holidays)-1,LEN($P$5))+1,1)))</f>
        <v>1</v>
      </c>
      <c r="Y33" s="17" t="str" cm="1">
        <f t="array" ref="Y33">IF(OR(Y32="",Y32&lt;$P$6),"",IF(NETWORKDAYS.INTL(Y32,Y32,$B$88,holidays)=0,"nw",MID($P$5,MOD(NETWORKDAYS.INTL($P$6,Y32,$B$88,holidays)-1,LEN($P$5))+1,1)))</f>
        <v>x</v>
      </c>
      <c r="Z33" s="17" t="str" cm="1">
        <f t="array" ref="Z33">IF(OR(Z32="",Z32&lt;$P$6),"",IF(NETWORKDAYS.INTL(Z32,Z32,$B$88,holidays)=0,"nw",MID($P$5,MOD(NETWORKDAYS.INTL($P$6,Z32,$B$88,holidays)-1,LEN($P$5))+1,1)))</f>
        <v>x</v>
      </c>
      <c r="AA33" s="17" t="str" cm="1">
        <f t="array" ref="AA33">IF(OR(AA32="",AA32&lt;$P$6),"",IF(NETWORKDAYS.INTL(AA32,AA32,$B$88,holidays)=0,"nw",MID($P$5,MOD(NETWORKDAYS.INTL($P$6,AA32,$B$88,holidays)-1,LEN($P$5))+1,1)))</f>
        <v>x</v>
      </c>
      <c r="AB33" s="17" t="str" cm="1">
        <f t="array" ref="AB33">IF(OR(AB32="",AB32&lt;$P$6),"",IF(NETWORKDAYS.INTL(AB32,AB32,$B$88,holidays)=0,"nw",MID($P$5,MOD(NETWORKDAYS.INTL($P$6,AB32,$B$88,holidays)-1,LEN($P$5))+1,1)))</f>
        <v>2</v>
      </c>
      <c r="AC33" s="17" t="str" cm="1">
        <f t="array" ref="AC33">IF(OR(AC32="",AC32&lt;$P$6),"",IF(NETWORKDAYS.INTL(AC32,AC32,$B$88,holidays)=0,"nw",MID($P$5,MOD(NETWORKDAYS.INTL($P$6,AC32,$B$88,holidays)-1,LEN($P$5))+1,1)))</f>
        <v>nw</v>
      </c>
      <c r="AD33" s="17" t="str" cm="1">
        <f t="array" ref="AD33">IF(OR(AD32="",AD32&lt;$P$6),"",IF(NETWORKDAYS.INTL(AD32,AD32,$B$88,holidays)=0,"nw",MID($P$5,MOD(NETWORKDAYS.INTL($P$6,AD32,$B$88,holidays)-1,LEN($P$5))+1,1)))</f>
        <v>nw</v>
      </c>
      <c r="AE33" s="17" t="str" cm="1">
        <f t="array" ref="AE33">IF(OR(AE32="",AE32&lt;$P$6),"",IF(NETWORKDAYS.INTL(AE32,AE32,$B$88,holidays)=0,"nw",MID($P$5,MOD(NETWORKDAYS.INTL($P$6,AE32,$B$88,holidays)-1,LEN($P$5))+1,1)))</f>
        <v>2</v>
      </c>
      <c r="AF33" s="17" t="str" cm="1">
        <f t="array" ref="AF33">IF(OR(AF32="",AF32&lt;$P$6),"",IF(NETWORKDAYS.INTL(AF32,AF32,$B$88,holidays)=0,"nw",MID($P$5,MOD(NETWORKDAYS.INTL($P$6,AF32,$B$88,holidays)-1,LEN($P$5))+1,1)))</f>
        <v>x</v>
      </c>
      <c r="AG33" s="17" t="str" cm="1">
        <f t="array" ref="AG33">IF(OR(AG32="",AG32&lt;$P$6),"",IF(NETWORKDAYS.INTL(AG32,AG32,$B$88,holidays)=0,"nw",MID($P$5,MOD(NETWORKDAYS.INTL($P$6,AG32,$B$88,holidays)-1,LEN($P$5))+1,1)))</f>
        <v>x</v>
      </c>
      <c r="AH33" s="17" t="str" cm="1">
        <f t="array" ref="AH33">IF(OR(AH32="",AH32&lt;$P$6),"",IF(NETWORKDAYS.INTL(AH32,AH32,$B$88,holidays)=0,"nw",MID($P$5,MOD(NETWORKDAYS.INTL($P$6,AH32,$B$88,holidays)-1,LEN($P$5))+1,1)))</f>
        <v>3</v>
      </c>
      <c r="AI33" s="17" t="str" cm="1">
        <f t="array" ref="AI33">IF(OR(AI32="",AI32&lt;$P$6),"",IF(NETWORKDAYS.INTL(AI32,AI32,$B$88,holidays)=0,"nw",MID($P$5,MOD(NETWORKDAYS.INTL($P$6,AI32,$B$88,holidays)-1,LEN($P$5))+1,1)))</f>
        <v/>
      </c>
      <c r="AJ33" s="17" t="str" cm="1">
        <f t="array" ref="AJ33">IF(OR(AJ32="",AJ32&lt;$P$6),"",IF(NETWORKDAYS.INTL(AJ32,AJ32,$B$88,holidays)=0,"nw",MID($P$5,MOD(NETWORKDAYS.INTL($P$6,AJ32,$B$88,holidays)-1,LEN($P$5))+1,1)))</f>
        <v/>
      </c>
      <c r="AK33" s="17" t="str" cm="1">
        <f t="array" ref="AK33">IF(OR(AK32="",AK32&lt;$P$6),"",IF(NETWORKDAYS.INTL(AK32,AK32,$B$88,holidays)=0,"nw",MID($P$5,MOD(NETWORKDAYS.INTL($P$6,AK32,$B$88,holidays)-1,LEN($P$5))+1,1)))</f>
        <v/>
      </c>
      <c r="AL33" s="17" t="str" cm="1">
        <f t="array" ref="AL33">IF(OR(AL32="",AL32&lt;$P$6),"",IF(NETWORKDAYS.INTL(AL32,AL32,$B$88,holidays)=0,"nw",MID($P$5,MOD(NETWORKDAYS.INTL($P$6,AL32,$B$88,holidays)-1,LEN($P$5))+1,1)))</f>
        <v/>
      </c>
    </row>
    <row r="34" spans="1:38" ht="15.75" x14ac:dyDescent="0.35">
      <c r="A34" s="38" t="s">
        <v>48</v>
      </c>
      <c r="B34" s="33" t="str">
        <f>IF(OR(B32="",B32&lt;$AD$6),"",IF(MOD(B32-$AD$6,$AD$5)=0,"p",""))</f>
        <v/>
      </c>
      <c r="C34" s="33" t="str">
        <f t="shared" ref="C34:AL34" si="6">IF(OR(C32="",C32&lt;$AD$6),"",IF(MOD(C32-$AD$6,$AD$5)=0,"p",""))</f>
        <v/>
      </c>
      <c r="D34" s="33" t="str">
        <f t="shared" si="6"/>
        <v/>
      </c>
      <c r="E34" s="33" t="str">
        <f t="shared" si="6"/>
        <v/>
      </c>
      <c r="F34" s="33" t="str">
        <f t="shared" si="6"/>
        <v/>
      </c>
      <c r="G34" s="33" t="str">
        <f t="shared" si="6"/>
        <v>p</v>
      </c>
      <c r="H34" s="33" t="str">
        <f t="shared" si="6"/>
        <v/>
      </c>
      <c r="I34" s="33" t="str">
        <f t="shared" si="6"/>
        <v/>
      </c>
      <c r="J34" s="33" t="str">
        <f t="shared" si="6"/>
        <v/>
      </c>
      <c r="K34" s="33" t="str">
        <f t="shared" si="6"/>
        <v/>
      </c>
      <c r="L34" s="33" t="str">
        <f t="shared" si="6"/>
        <v/>
      </c>
      <c r="M34" s="33" t="str">
        <f t="shared" si="6"/>
        <v/>
      </c>
      <c r="N34" s="33" t="str">
        <f t="shared" si="6"/>
        <v/>
      </c>
      <c r="O34" s="33" t="str">
        <f t="shared" si="6"/>
        <v/>
      </c>
      <c r="P34" s="33" t="str">
        <f t="shared" si="6"/>
        <v/>
      </c>
      <c r="Q34" s="33" t="str">
        <f t="shared" si="6"/>
        <v/>
      </c>
      <c r="R34" s="33" t="str">
        <f t="shared" si="6"/>
        <v/>
      </c>
      <c r="S34" s="33" t="str">
        <f t="shared" si="6"/>
        <v/>
      </c>
      <c r="T34" s="33" t="str">
        <f t="shared" si="6"/>
        <v/>
      </c>
      <c r="U34" s="33" t="str">
        <f t="shared" si="6"/>
        <v>p</v>
      </c>
      <c r="V34" s="33" t="str">
        <f t="shared" si="6"/>
        <v/>
      </c>
      <c r="W34" s="33" t="str">
        <f t="shared" si="6"/>
        <v/>
      </c>
      <c r="X34" s="33" t="str">
        <f t="shared" si="6"/>
        <v/>
      </c>
      <c r="Y34" s="33" t="str">
        <f t="shared" si="6"/>
        <v/>
      </c>
      <c r="Z34" s="33" t="str">
        <f t="shared" si="6"/>
        <v/>
      </c>
      <c r="AA34" s="33" t="str">
        <f t="shared" si="6"/>
        <v/>
      </c>
      <c r="AB34" s="33" t="str">
        <f t="shared" si="6"/>
        <v/>
      </c>
      <c r="AC34" s="33" t="str">
        <f t="shared" si="6"/>
        <v/>
      </c>
      <c r="AD34" s="33" t="str">
        <f t="shared" si="6"/>
        <v/>
      </c>
      <c r="AE34" s="33" t="str">
        <f t="shared" si="6"/>
        <v/>
      </c>
      <c r="AF34" s="33" t="str">
        <f t="shared" si="6"/>
        <v/>
      </c>
      <c r="AG34" s="33" t="str">
        <f t="shared" si="6"/>
        <v/>
      </c>
      <c r="AH34" s="33" t="str">
        <f t="shared" si="6"/>
        <v/>
      </c>
      <c r="AI34" s="33" t="str">
        <f t="shared" si="6"/>
        <v/>
      </c>
      <c r="AJ34" s="33" t="str">
        <f t="shared" si="6"/>
        <v/>
      </c>
      <c r="AK34" s="33" t="str">
        <f t="shared" si="6"/>
        <v/>
      </c>
      <c r="AL34" s="33" t="str">
        <f t="shared" si="6"/>
        <v/>
      </c>
    </row>
    <row r="35" spans="1:38" ht="15.75" x14ac:dyDescent="0.35">
      <c r="A35" s="30"/>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row>
    <row r="36" spans="1:38" ht="15.75" x14ac:dyDescent="0.35">
      <c r="A36" s="32">
        <f>DATE(YEAR(A32+35),MONTH(A32+35),1)</f>
        <v>44743</v>
      </c>
      <c r="B36" s="27" t="str" cm="1">
        <f t="array" ref="B36">IF(MONTH($A36)&lt;&gt;MONTH($A36-WEEKDAY($A36,$C$6)+(COLUMN(B36)-COLUMN($B36)+1)),"",$A36-WEEKDAY($A36,$C$6)+(COLUMN(B36)-COLUMN($B36)+1))</f>
        <v/>
      </c>
      <c r="C36" s="27" t="str" cm="1">
        <f t="array" ref="C36">IF(MONTH($A36)&lt;&gt;MONTH($A36-WEEKDAY($A36,$C$6)+(COLUMN(C36)-COLUMN($B36)+1)),"",$A36-WEEKDAY($A36,$C$6)+(COLUMN(C36)-COLUMN($B36)+1))</f>
        <v/>
      </c>
      <c r="D36" s="27" t="str" cm="1">
        <f t="array" ref="D36">IF(MONTH($A36)&lt;&gt;MONTH($A36-WEEKDAY($A36,$C$6)+(COLUMN(D36)-COLUMN($B36)+1)),"",$A36-WEEKDAY($A36,$C$6)+(COLUMN(D36)-COLUMN($B36)+1))</f>
        <v/>
      </c>
      <c r="E36" s="27" t="str" cm="1">
        <f t="array" ref="E36">IF(MONTH($A36)&lt;&gt;MONTH($A36-WEEKDAY($A36,$C$6)+(COLUMN(E36)-COLUMN($B36)+1)),"",$A36-WEEKDAY($A36,$C$6)+(COLUMN(E36)-COLUMN($B36)+1))</f>
        <v/>
      </c>
      <c r="F36" s="27" t="str" cm="1">
        <f t="array" ref="F36">IF(MONTH($A36)&lt;&gt;MONTH($A36-WEEKDAY($A36,$C$6)+(COLUMN(F36)-COLUMN($B36)+1)),"",$A36-WEEKDAY($A36,$C$6)+(COLUMN(F36)-COLUMN($B36)+1))</f>
        <v/>
      </c>
      <c r="G36" s="27" cm="1">
        <f t="array" ref="G36">IF(MONTH($A36)&lt;&gt;MONTH($A36-WEEKDAY($A36,$C$6)+(COLUMN(G36)-COLUMN($B36)+1)),"",$A36-WEEKDAY($A36,$C$6)+(COLUMN(G36)-COLUMN($B36)+1))</f>
        <v>44743</v>
      </c>
      <c r="H36" s="27" cm="1">
        <f t="array" ref="H36">IF(MONTH($A36)&lt;&gt;MONTH($A36-WEEKDAY($A36,$C$6)+(COLUMN(H36)-COLUMN($B36)+1)),"",$A36-WEEKDAY($A36,$C$6)+(COLUMN(H36)-COLUMN($B36)+1))</f>
        <v>44744</v>
      </c>
      <c r="I36" s="27" cm="1">
        <f t="array" ref="I36">IF(MONTH($A36)&lt;&gt;MONTH($A36-WEEKDAY($A36,$C$6)+(COLUMN(I36)-COLUMN($B36)+1)),"",$A36-WEEKDAY($A36,$C$6)+(COLUMN(I36)-COLUMN($B36)+1))</f>
        <v>44745</v>
      </c>
      <c r="J36" s="27" cm="1">
        <f t="array" ref="J36">IF(MONTH($A36)&lt;&gt;MONTH($A36-WEEKDAY($A36,$C$6)+(COLUMN(J36)-COLUMN($B36)+1)),"",$A36-WEEKDAY($A36,$C$6)+(COLUMN(J36)-COLUMN($B36)+1))</f>
        <v>44746</v>
      </c>
      <c r="K36" s="27" cm="1">
        <f t="array" ref="K36">IF(MONTH($A36)&lt;&gt;MONTH($A36-WEEKDAY($A36,$C$6)+(COLUMN(K36)-COLUMN($B36)+1)),"",$A36-WEEKDAY($A36,$C$6)+(COLUMN(K36)-COLUMN($B36)+1))</f>
        <v>44747</v>
      </c>
      <c r="L36" s="27" cm="1">
        <f t="array" ref="L36">IF(MONTH($A36)&lt;&gt;MONTH($A36-WEEKDAY($A36,$C$6)+(COLUMN(L36)-COLUMN($B36)+1)),"",$A36-WEEKDAY($A36,$C$6)+(COLUMN(L36)-COLUMN($B36)+1))</f>
        <v>44748</v>
      </c>
      <c r="M36" s="27" cm="1">
        <f t="array" ref="M36">IF(MONTH($A36)&lt;&gt;MONTH($A36-WEEKDAY($A36,$C$6)+(COLUMN(M36)-COLUMN($B36)+1)),"",$A36-WEEKDAY($A36,$C$6)+(COLUMN(M36)-COLUMN($B36)+1))</f>
        <v>44749</v>
      </c>
      <c r="N36" s="27" cm="1">
        <f t="array" ref="N36">IF(MONTH($A36)&lt;&gt;MONTH($A36-WEEKDAY($A36,$C$6)+(COLUMN(N36)-COLUMN($B36)+1)),"",$A36-WEEKDAY($A36,$C$6)+(COLUMN(N36)-COLUMN($B36)+1))</f>
        <v>44750</v>
      </c>
      <c r="O36" s="27" cm="1">
        <f t="array" ref="O36">IF(MONTH($A36)&lt;&gt;MONTH($A36-WEEKDAY($A36,$C$6)+(COLUMN(O36)-COLUMN($B36)+1)),"",$A36-WEEKDAY($A36,$C$6)+(COLUMN(O36)-COLUMN($B36)+1))</f>
        <v>44751</v>
      </c>
      <c r="P36" s="27" cm="1">
        <f t="array" ref="P36">IF(MONTH($A36)&lt;&gt;MONTH($A36-WEEKDAY($A36,$C$6)+(COLUMN(P36)-COLUMN($B36)+1)),"",$A36-WEEKDAY($A36,$C$6)+(COLUMN(P36)-COLUMN($B36)+1))</f>
        <v>44752</v>
      </c>
      <c r="Q36" s="27" cm="1">
        <f t="array" ref="Q36">IF(MONTH($A36)&lt;&gt;MONTH($A36-WEEKDAY($A36,$C$6)+(COLUMN(Q36)-COLUMN($B36)+1)),"",$A36-WEEKDAY($A36,$C$6)+(COLUMN(Q36)-COLUMN($B36)+1))</f>
        <v>44753</v>
      </c>
      <c r="R36" s="27" cm="1">
        <f t="array" ref="R36">IF(MONTH($A36)&lt;&gt;MONTH($A36-WEEKDAY($A36,$C$6)+(COLUMN(R36)-COLUMN($B36)+1)),"",$A36-WEEKDAY($A36,$C$6)+(COLUMN(R36)-COLUMN($B36)+1))</f>
        <v>44754</v>
      </c>
      <c r="S36" s="27" cm="1">
        <f t="array" ref="S36">IF(MONTH($A36)&lt;&gt;MONTH($A36-WEEKDAY($A36,$C$6)+(COLUMN(S36)-COLUMN($B36)+1)),"",$A36-WEEKDAY($A36,$C$6)+(COLUMN(S36)-COLUMN($B36)+1))</f>
        <v>44755</v>
      </c>
      <c r="T36" s="27" cm="1">
        <f t="array" ref="T36">IF(MONTH($A36)&lt;&gt;MONTH($A36-WEEKDAY($A36,$C$6)+(COLUMN(T36)-COLUMN($B36)+1)),"",$A36-WEEKDAY($A36,$C$6)+(COLUMN(T36)-COLUMN($B36)+1))</f>
        <v>44756</v>
      </c>
      <c r="U36" s="27" cm="1">
        <f t="array" ref="U36">IF(MONTH($A36)&lt;&gt;MONTH($A36-WEEKDAY($A36,$C$6)+(COLUMN(U36)-COLUMN($B36)+1)),"",$A36-WEEKDAY($A36,$C$6)+(COLUMN(U36)-COLUMN($B36)+1))</f>
        <v>44757</v>
      </c>
      <c r="V36" s="27" cm="1">
        <f t="array" ref="V36">IF(MONTH($A36)&lt;&gt;MONTH($A36-WEEKDAY($A36,$C$6)+(COLUMN(V36)-COLUMN($B36)+1)),"",$A36-WEEKDAY($A36,$C$6)+(COLUMN(V36)-COLUMN($B36)+1))</f>
        <v>44758</v>
      </c>
      <c r="W36" s="27" cm="1">
        <f t="array" ref="W36">IF(MONTH($A36)&lt;&gt;MONTH($A36-WEEKDAY($A36,$C$6)+(COLUMN(W36)-COLUMN($B36)+1)),"",$A36-WEEKDAY($A36,$C$6)+(COLUMN(W36)-COLUMN($B36)+1))</f>
        <v>44759</v>
      </c>
      <c r="X36" s="27" cm="1">
        <f t="array" ref="X36">IF(MONTH($A36)&lt;&gt;MONTH($A36-WEEKDAY($A36,$C$6)+(COLUMN(X36)-COLUMN($B36)+1)),"",$A36-WEEKDAY($A36,$C$6)+(COLUMN(X36)-COLUMN($B36)+1))</f>
        <v>44760</v>
      </c>
      <c r="Y36" s="27" cm="1">
        <f t="array" ref="Y36">IF(MONTH($A36)&lt;&gt;MONTH($A36-WEEKDAY($A36,$C$6)+(COLUMN(Y36)-COLUMN($B36)+1)),"",$A36-WEEKDAY($A36,$C$6)+(COLUMN(Y36)-COLUMN($B36)+1))</f>
        <v>44761</v>
      </c>
      <c r="Z36" s="27" cm="1">
        <f t="array" ref="Z36">IF(MONTH($A36)&lt;&gt;MONTH($A36-WEEKDAY($A36,$C$6)+(COLUMN(Z36)-COLUMN($B36)+1)),"",$A36-WEEKDAY($A36,$C$6)+(COLUMN(Z36)-COLUMN($B36)+1))</f>
        <v>44762</v>
      </c>
      <c r="AA36" s="27" cm="1">
        <f t="array" ref="AA36">IF(MONTH($A36)&lt;&gt;MONTH($A36-WEEKDAY($A36,$C$6)+(COLUMN(AA36)-COLUMN($B36)+1)),"",$A36-WEEKDAY($A36,$C$6)+(COLUMN(AA36)-COLUMN($B36)+1))</f>
        <v>44763</v>
      </c>
      <c r="AB36" s="27" cm="1">
        <f t="array" ref="AB36">IF(MONTH($A36)&lt;&gt;MONTH($A36-WEEKDAY($A36,$C$6)+(COLUMN(AB36)-COLUMN($B36)+1)),"",$A36-WEEKDAY($A36,$C$6)+(COLUMN(AB36)-COLUMN($B36)+1))</f>
        <v>44764</v>
      </c>
      <c r="AC36" s="27" cm="1">
        <f t="array" ref="AC36">IF(MONTH($A36)&lt;&gt;MONTH($A36-WEEKDAY($A36,$C$6)+(COLUMN(AC36)-COLUMN($B36)+1)),"",$A36-WEEKDAY($A36,$C$6)+(COLUMN(AC36)-COLUMN($B36)+1))</f>
        <v>44765</v>
      </c>
      <c r="AD36" s="27" cm="1">
        <f t="array" ref="AD36">IF(MONTH($A36)&lt;&gt;MONTH($A36-WEEKDAY($A36,$C$6)+(COLUMN(AD36)-COLUMN($B36)+1)),"",$A36-WEEKDAY($A36,$C$6)+(COLUMN(AD36)-COLUMN($B36)+1))</f>
        <v>44766</v>
      </c>
      <c r="AE36" s="27" cm="1">
        <f t="array" ref="AE36">IF(MONTH($A36)&lt;&gt;MONTH($A36-WEEKDAY($A36,$C$6)+(COLUMN(AE36)-COLUMN($B36)+1)),"",$A36-WEEKDAY($A36,$C$6)+(COLUMN(AE36)-COLUMN($B36)+1))</f>
        <v>44767</v>
      </c>
      <c r="AF36" s="27" cm="1">
        <f t="array" ref="AF36">IF(MONTH($A36)&lt;&gt;MONTH($A36-WEEKDAY($A36,$C$6)+(COLUMN(AF36)-COLUMN($B36)+1)),"",$A36-WEEKDAY($A36,$C$6)+(COLUMN(AF36)-COLUMN($B36)+1))</f>
        <v>44768</v>
      </c>
      <c r="AG36" s="27" cm="1">
        <f t="array" ref="AG36">IF(MONTH($A36)&lt;&gt;MONTH($A36-WEEKDAY($A36,$C$6)+(COLUMN(AG36)-COLUMN($B36)+1)),"",$A36-WEEKDAY($A36,$C$6)+(COLUMN(AG36)-COLUMN($B36)+1))</f>
        <v>44769</v>
      </c>
      <c r="AH36" s="27" cm="1">
        <f t="array" ref="AH36">IF(MONTH($A36)&lt;&gt;MONTH($A36-WEEKDAY($A36,$C$6)+(COLUMN(AH36)-COLUMN($B36)+1)),"",$A36-WEEKDAY($A36,$C$6)+(COLUMN(AH36)-COLUMN($B36)+1))</f>
        <v>44770</v>
      </c>
      <c r="AI36" s="27" cm="1">
        <f t="array" ref="AI36">IF(MONTH($A36)&lt;&gt;MONTH($A36-WEEKDAY($A36,$C$6)+(COLUMN(AI36)-COLUMN($B36)+1)),"",$A36-WEEKDAY($A36,$C$6)+(COLUMN(AI36)-COLUMN($B36)+1))</f>
        <v>44771</v>
      </c>
      <c r="AJ36" s="27" cm="1">
        <f t="array" ref="AJ36">IF(MONTH($A36)&lt;&gt;MONTH($A36-WEEKDAY($A36,$C$6)+(COLUMN(AJ36)-COLUMN($B36)+1)),"",$A36-WEEKDAY($A36,$C$6)+(COLUMN(AJ36)-COLUMN($B36)+1))</f>
        <v>44772</v>
      </c>
      <c r="AK36" s="27" cm="1">
        <f t="array" ref="AK36">IF(MONTH($A36)&lt;&gt;MONTH($A36-WEEKDAY($A36,$C$6)+(COLUMN(AK36)-COLUMN($B36)+1)),"",$A36-WEEKDAY($A36,$C$6)+(COLUMN(AK36)-COLUMN($B36)+1))</f>
        <v>44773</v>
      </c>
      <c r="AL36" s="27" t="str" cm="1">
        <f t="array" ref="AL36">IF(MONTH($A36)&lt;&gt;MONTH($A36-WEEKDAY($A36,$C$6)+(COLUMN(AL36)-COLUMN($B36)+1)),"",$A36-WEEKDAY($A36,$C$6)+(COLUMN(AL36)-COLUMN($B36)+1))</f>
        <v/>
      </c>
    </row>
    <row r="37" spans="1:38" ht="15.75" x14ac:dyDescent="0.35">
      <c r="A37" s="34" t="s">
        <v>49</v>
      </c>
      <c r="B37" s="17" t="str" cm="1">
        <f t="array" ref="B37">IF(OR(B36="",B36&lt;$P$6),"",IF(NETWORKDAYS.INTL(B36,B36,$B$88,holidays)=0,"nw",MID($P$5,MOD(NETWORKDAYS.INTL($P$6,B36,$B$88,holidays)-1,LEN($P$5))+1,1)))</f>
        <v/>
      </c>
      <c r="C37" s="17" t="str" cm="1">
        <f t="array" ref="C37">IF(OR(C36="",C36&lt;$P$6),"",IF(NETWORKDAYS.INTL(C36,C36,$B$88,holidays)=0,"nw",MID($P$5,MOD(NETWORKDAYS.INTL($P$6,C36,$B$88,holidays)-1,LEN($P$5))+1,1)))</f>
        <v/>
      </c>
      <c r="D37" s="17" t="str" cm="1">
        <f t="array" ref="D37">IF(OR(D36="",D36&lt;$P$6),"",IF(NETWORKDAYS.INTL(D36,D36,$B$88,holidays)=0,"nw",MID($P$5,MOD(NETWORKDAYS.INTL($P$6,D36,$B$88,holidays)-1,LEN($P$5))+1,1)))</f>
        <v/>
      </c>
      <c r="E37" s="17" t="str" cm="1">
        <f t="array" ref="E37">IF(OR(E36="",E36&lt;$P$6),"",IF(NETWORKDAYS.INTL(E36,E36,$B$88,holidays)=0,"nw",MID($P$5,MOD(NETWORKDAYS.INTL($P$6,E36,$B$88,holidays)-1,LEN($P$5))+1,1)))</f>
        <v/>
      </c>
      <c r="F37" s="17" t="str" cm="1">
        <f t="array" ref="F37">IF(OR(F36="",F36&lt;$P$6),"",IF(NETWORKDAYS.INTL(F36,F36,$B$88,holidays)=0,"nw",MID($P$5,MOD(NETWORKDAYS.INTL($P$6,F36,$B$88,holidays)-1,LEN($P$5))+1,1)))</f>
        <v/>
      </c>
      <c r="G37" s="17" t="str" cm="1">
        <f t="array" ref="G37">IF(OR(G36="",G36&lt;$P$6),"",IF(NETWORKDAYS.INTL(G36,G36,$B$88,holidays)=0,"nw",MID($P$5,MOD(NETWORKDAYS.INTL($P$6,G36,$B$88,holidays)-1,LEN($P$5))+1,1)))</f>
        <v>3</v>
      </c>
      <c r="H37" s="17" t="str" cm="1">
        <f t="array" ref="H37">IF(OR(H36="",H36&lt;$P$6),"",IF(NETWORKDAYS.INTL(H36,H36,$B$88,holidays)=0,"nw",MID($P$5,MOD(NETWORKDAYS.INTL($P$6,H36,$B$88,holidays)-1,LEN($P$5))+1,1)))</f>
        <v>nw</v>
      </c>
      <c r="I37" s="17" t="str" cm="1">
        <f t="array" ref="I37">IF(OR(I36="",I36&lt;$P$6),"",IF(NETWORKDAYS.INTL(I36,I36,$B$88,holidays)=0,"nw",MID($P$5,MOD(NETWORKDAYS.INTL($P$6,I36,$B$88,holidays)-1,LEN($P$5))+1,1)))</f>
        <v>nw</v>
      </c>
      <c r="J37" s="17" t="str" cm="1">
        <f t="array" ref="J37">IF(OR(J36="",J36&lt;$P$6),"",IF(NETWORKDAYS.INTL(J36,J36,$B$88,holidays)=0,"nw",MID($P$5,MOD(NETWORKDAYS.INTL($P$6,J36,$B$88,holidays)-1,LEN($P$5))+1,1)))</f>
        <v>nw</v>
      </c>
      <c r="K37" s="17" t="str" cm="1">
        <f t="array" ref="K37">IF(OR(K36="",K36&lt;$P$6),"",IF(NETWORKDAYS.INTL(K36,K36,$B$88,holidays)=0,"nw",MID($P$5,MOD(NETWORKDAYS.INTL($P$6,K36,$B$88,holidays)-1,LEN($P$5))+1,1)))</f>
        <v>3</v>
      </c>
      <c r="L37" s="17" t="str" cm="1">
        <f t="array" ref="L37">IF(OR(L36="",L36&lt;$P$6),"",IF(NETWORKDAYS.INTL(L36,L36,$B$88,holidays)=0,"nw",MID($P$5,MOD(NETWORKDAYS.INTL($P$6,L36,$B$88,holidays)-1,LEN($P$5))+1,1)))</f>
        <v>x</v>
      </c>
      <c r="M37" s="17" t="str" cm="1">
        <f t="array" ref="M37">IF(OR(M36="",M36&lt;$P$6),"",IF(NETWORKDAYS.INTL(M36,M36,$B$88,holidays)=0,"nw",MID($P$5,MOD(NETWORKDAYS.INTL($P$6,M36,$B$88,holidays)-1,LEN($P$5))+1,1)))</f>
        <v>x</v>
      </c>
      <c r="N37" s="17" t="str" cm="1">
        <f t="array" ref="N37">IF(OR(N36="",N36&lt;$P$6),"",IF(NETWORKDAYS.INTL(N36,N36,$B$88,holidays)=0,"nw",MID($P$5,MOD(NETWORKDAYS.INTL($P$6,N36,$B$88,holidays)-1,LEN($P$5))+1,1)))</f>
        <v>1</v>
      </c>
      <c r="O37" s="17" t="str" cm="1">
        <f t="array" ref="O37">IF(OR(O36="",O36&lt;$P$6),"",IF(NETWORKDAYS.INTL(O36,O36,$B$88,holidays)=0,"nw",MID($P$5,MOD(NETWORKDAYS.INTL($P$6,O36,$B$88,holidays)-1,LEN($P$5))+1,1)))</f>
        <v>nw</v>
      </c>
      <c r="P37" s="17" t="str" cm="1">
        <f t="array" ref="P37">IF(OR(P36="",P36&lt;$P$6),"",IF(NETWORKDAYS.INTL(P36,P36,$B$88,holidays)=0,"nw",MID($P$5,MOD(NETWORKDAYS.INTL($P$6,P36,$B$88,holidays)-1,LEN($P$5))+1,1)))</f>
        <v>nw</v>
      </c>
      <c r="Q37" s="17" t="str" cm="1">
        <f t="array" ref="Q37">IF(OR(Q36="",Q36&lt;$P$6),"",IF(NETWORKDAYS.INTL(Q36,Q36,$B$88,holidays)=0,"nw",MID($P$5,MOD(NETWORKDAYS.INTL($P$6,Q36,$B$88,holidays)-1,LEN($P$5))+1,1)))</f>
        <v>1</v>
      </c>
      <c r="R37" s="17" t="str" cm="1">
        <f t="array" ref="R37">IF(OR(R36="",R36&lt;$P$6),"",IF(NETWORKDAYS.INTL(R36,R36,$B$88,holidays)=0,"nw",MID($P$5,MOD(NETWORKDAYS.INTL($P$6,R36,$B$88,holidays)-1,LEN($P$5))+1,1)))</f>
        <v>x</v>
      </c>
      <c r="S37" s="17" t="str" cm="1">
        <f t="array" ref="S37">IF(OR(S36="",S36&lt;$P$6),"",IF(NETWORKDAYS.INTL(S36,S36,$B$88,holidays)=0,"nw",MID($P$5,MOD(NETWORKDAYS.INTL($P$6,S36,$B$88,holidays)-1,LEN($P$5))+1,1)))</f>
        <v>x</v>
      </c>
      <c r="T37" s="17" t="str" cm="1">
        <f t="array" ref="T37">IF(OR(T36="",T36&lt;$P$6),"",IF(NETWORKDAYS.INTL(T36,T36,$B$88,holidays)=0,"nw",MID($P$5,MOD(NETWORKDAYS.INTL($P$6,T36,$B$88,holidays)-1,LEN($P$5))+1,1)))</f>
        <v>x</v>
      </c>
      <c r="U37" s="17" t="str" cm="1">
        <f t="array" ref="U37">IF(OR(U36="",U36&lt;$P$6),"",IF(NETWORKDAYS.INTL(U36,U36,$B$88,holidays)=0,"nw",MID($P$5,MOD(NETWORKDAYS.INTL($P$6,U36,$B$88,holidays)-1,LEN($P$5))+1,1)))</f>
        <v>2</v>
      </c>
      <c r="V37" s="17" t="str" cm="1">
        <f t="array" ref="V37">IF(OR(V36="",V36&lt;$P$6),"",IF(NETWORKDAYS.INTL(V36,V36,$B$88,holidays)=0,"nw",MID($P$5,MOD(NETWORKDAYS.INTL($P$6,V36,$B$88,holidays)-1,LEN($P$5))+1,1)))</f>
        <v>nw</v>
      </c>
      <c r="W37" s="17" t="str" cm="1">
        <f t="array" ref="W37">IF(OR(W36="",W36&lt;$P$6),"",IF(NETWORKDAYS.INTL(W36,W36,$B$88,holidays)=0,"nw",MID($P$5,MOD(NETWORKDAYS.INTL($P$6,W36,$B$88,holidays)-1,LEN($P$5))+1,1)))</f>
        <v>nw</v>
      </c>
      <c r="X37" s="17" t="str" cm="1">
        <f t="array" ref="X37">IF(OR(X36="",X36&lt;$P$6),"",IF(NETWORKDAYS.INTL(X36,X36,$B$88,holidays)=0,"nw",MID($P$5,MOD(NETWORKDAYS.INTL($P$6,X36,$B$88,holidays)-1,LEN($P$5))+1,1)))</f>
        <v>2</v>
      </c>
      <c r="Y37" s="17" t="str" cm="1">
        <f t="array" ref="Y37">IF(OR(Y36="",Y36&lt;$P$6),"",IF(NETWORKDAYS.INTL(Y36,Y36,$B$88,holidays)=0,"nw",MID($P$5,MOD(NETWORKDAYS.INTL($P$6,Y36,$B$88,holidays)-1,LEN($P$5))+1,1)))</f>
        <v>x</v>
      </c>
      <c r="Z37" s="17" t="str" cm="1">
        <f t="array" ref="Z37">IF(OR(Z36="",Z36&lt;$P$6),"",IF(NETWORKDAYS.INTL(Z36,Z36,$B$88,holidays)=0,"nw",MID($P$5,MOD(NETWORKDAYS.INTL($P$6,Z36,$B$88,holidays)-1,LEN($P$5))+1,1)))</f>
        <v>x</v>
      </c>
      <c r="AA37" s="17" t="str" cm="1">
        <f t="array" ref="AA37">IF(OR(AA36="",AA36&lt;$P$6),"",IF(NETWORKDAYS.INTL(AA36,AA36,$B$88,holidays)=0,"nw",MID($P$5,MOD(NETWORKDAYS.INTL($P$6,AA36,$B$88,holidays)-1,LEN($P$5))+1,1)))</f>
        <v>3</v>
      </c>
      <c r="AB37" s="17" t="str" cm="1">
        <f t="array" ref="AB37">IF(OR(AB36="",AB36&lt;$P$6),"",IF(NETWORKDAYS.INTL(AB36,AB36,$B$88,holidays)=0,"nw",MID($P$5,MOD(NETWORKDAYS.INTL($P$6,AB36,$B$88,holidays)-1,LEN($P$5))+1,1)))</f>
        <v>3</v>
      </c>
      <c r="AC37" s="17" t="str" cm="1">
        <f t="array" ref="AC37">IF(OR(AC36="",AC36&lt;$P$6),"",IF(NETWORKDAYS.INTL(AC36,AC36,$B$88,holidays)=0,"nw",MID($P$5,MOD(NETWORKDAYS.INTL($P$6,AC36,$B$88,holidays)-1,LEN($P$5))+1,1)))</f>
        <v>nw</v>
      </c>
      <c r="AD37" s="17" t="str" cm="1">
        <f t="array" ref="AD37">IF(OR(AD36="",AD36&lt;$P$6),"",IF(NETWORKDAYS.INTL(AD36,AD36,$B$88,holidays)=0,"nw",MID($P$5,MOD(NETWORKDAYS.INTL($P$6,AD36,$B$88,holidays)-1,LEN($P$5))+1,1)))</f>
        <v>nw</v>
      </c>
      <c r="AE37" s="17" t="str" cm="1">
        <f t="array" ref="AE37">IF(OR(AE36="",AE36&lt;$P$6),"",IF(NETWORKDAYS.INTL(AE36,AE36,$B$88,holidays)=0,"nw",MID($P$5,MOD(NETWORKDAYS.INTL($P$6,AE36,$B$88,holidays)-1,LEN($P$5))+1,1)))</f>
        <v>3</v>
      </c>
      <c r="AF37" s="17" t="str" cm="1">
        <f t="array" ref="AF37">IF(OR(AF36="",AF36&lt;$P$6),"",IF(NETWORKDAYS.INTL(AF36,AF36,$B$88,holidays)=0,"nw",MID($P$5,MOD(NETWORKDAYS.INTL($P$6,AF36,$B$88,holidays)-1,LEN($P$5))+1,1)))</f>
        <v>x</v>
      </c>
      <c r="AG37" s="17" t="str" cm="1">
        <f t="array" ref="AG37">IF(OR(AG36="",AG36&lt;$P$6),"",IF(NETWORKDAYS.INTL(AG36,AG36,$B$88,holidays)=0,"nw",MID($P$5,MOD(NETWORKDAYS.INTL($P$6,AG36,$B$88,holidays)-1,LEN($P$5))+1,1)))</f>
        <v>x</v>
      </c>
      <c r="AH37" s="17" t="str" cm="1">
        <f t="array" ref="AH37">IF(OR(AH36="",AH36&lt;$P$6),"",IF(NETWORKDAYS.INTL(AH36,AH36,$B$88,holidays)=0,"nw",MID($P$5,MOD(NETWORKDAYS.INTL($P$6,AH36,$B$88,holidays)-1,LEN($P$5))+1,1)))</f>
        <v>1</v>
      </c>
      <c r="AI37" s="17" t="str" cm="1">
        <f t="array" ref="AI37">IF(OR(AI36="",AI36&lt;$P$6),"",IF(NETWORKDAYS.INTL(AI36,AI36,$B$88,holidays)=0,"nw",MID($P$5,MOD(NETWORKDAYS.INTL($P$6,AI36,$B$88,holidays)-1,LEN($P$5))+1,1)))</f>
        <v>1</v>
      </c>
      <c r="AJ37" s="17" t="str" cm="1">
        <f t="array" ref="AJ37">IF(OR(AJ36="",AJ36&lt;$P$6),"",IF(NETWORKDAYS.INTL(AJ36,AJ36,$B$88,holidays)=0,"nw",MID($P$5,MOD(NETWORKDAYS.INTL($P$6,AJ36,$B$88,holidays)-1,LEN($P$5))+1,1)))</f>
        <v>nw</v>
      </c>
      <c r="AK37" s="17" t="str" cm="1">
        <f t="array" ref="AK37">IF(OR(AK36="",AK36&lt;$P$6),"",IF(NETWORKDAYS.INTL(AK36,AK36,$B$88,holidays)=0,"nw",MID($P$5,MOD(NETWORKDAYS.INTL($P$6,AK36,$B$88,holidays)-1,LEN($P$5))+1,1)))</f>
        <v>nw</v>
      </c>
      <c r="AL37" s="17" t="str" cm="1">
        <f t="array" ref="AL37">IF(OR(AL36="",AL36&lt;$P$6),"",IF(NETWORKDAYS.INTL(AL36,AL36,$B$88,holidays)=0,"nw",MID($P$5,MOD(NETWORKDAYS.INTL($P$6,AL36,$B$88,holidays)-1,LEN($P$5))+1,1)))</f>
        <v/>
      </c>
    </row>
    <row r="38" spans="1:38" ht="15.75" x14ac:dyDescent="0.35">
      <c r="A38" s="38" t="s">
        <v>48</v>
      </c>
      <c r="B38" s="33" t="str">
        <f>IF(OR(B36="",B36&lt;$AD$6),"",IF(MOD(B36-$AD$6,$AD$5)=0,"p",""))</f>
        <v/>
      </c>
      <c r="C38" s="33" t="str">
        <f t="shared" ref="C38:AL38" si="7">IF(OR(C36="",C36&lt;$AD$6),"",IF(MOD(C36-$AD$6,$AD$5)=0,"p",""))</f>
        <v/>
      </c>
      <c r="D38" s="33" t="str">
        <f t="shared" si="7"/>
        <v/>
      </c>
      <c r="E38" s="33" t="str">
        <f t="shared" si="7"/>
        <v/>
      </c>
      <c r="F38" s="33" t="str">
        <f t="shared" si="7"/>
        <v/>
      </c>
      <c r="G38" s="33" t="str">
        <f t="shared" si="7"/>
        <v>p</v>
      </c>
      <c r="H38" s="33" t="str">
        <f t="shared" si="7"/>
        <v/>
      </c>
      <c r="I38" s="33" t="str">
        <f t="shared" si="7"/>
        <v/>
      </c>
      <c r="J38" s="33" t="str">
        <f t="shared" si="7"/>
        <v/>
      </c>
      <c r="K38" s="33" t="str">
        <f t="shared" si="7"/>
        <v/>
      </c>
      <c r="L38" s="33" t="str">
        <f t="shared" si="7"/>
        <v/>
      </c>
      <c r="M38" s="33" t="str">
        <f t="shared" si="7"/>
        <v/>
      </c>
      <c r="N38" s="33" t="str">
        <f t="shared" si="7"/>
        <v/>
      </c>
      <c r="O38" s="33" t="str">
        <f t="shared" si="7"/>
        <v/>
      </c>
      <c r="P38" s="33" t="str">
        <f t="shared" si="7"/>
        <v/>
      </c>
      <c r="Q38" s="33" t="str">
        <f t="shared" si="7"/>
        <v/>
      </c>
      <c r="R38" s="33" t="str">
        <f t="shared" si="7"/>
        <v/>
      </c>
      <c r="S38" s="33" t="str">
        <f t="shared" si="7"/>
        <v/>
      </c>
      <c r="T38" s="33" t="str">
        <f t="shared" si="7"/>
        <v/>
      </c>
      <c r="U38" s="33" t="str">
        <f t="shared" si="7"/>
        <v>p</v>
      </c>
      <c r="V38" s="33" t="str">
        <f t="shared" si="7"/>
        <v/>
      </c>
      <c r="W38" s="33" t="str">
        <f t="shared" si="7"/>
        <v/>
      </c>
      <c r="X38" s="33" t="str">
        <f t="shared" si="7"/>
        <v/>
      </c>
      <c r="Y38" s="33" t="str">
        <f t="shared" si="7"/>
        <v/>
      </c>
      <c r="Z38" s="33" t="str">
        <f t="shared" si="7"/>
        <v/>
      </c>
      <c r="AA38" s="33" t="str">
        <f t="shared" si="7"/>
        <v/>
      </c>
      <c r="AB38" s="33" t="str">
        <f t="shared" si="7"/>
        <v/>
      </c>
      <c r="AC38" s="33" t="str">
        <f t="shared" si="7"/>
        <v/>
      </c>
      <c r="AD38" s="33" t="str">
        <f t="shared" si="7"/>
        <v/>
      </c>
      <c r="AE38" s="33" t="str">
        <f t="shared" si="7"/>
        <v/>
      </c>
      <c r="AF38" s="33" t="str">
        <f t="shared" si="7"/>
        <v/>
      </c>
      <c r="AG38" s="33" t="str">
        <f t="shared" si="7"/>
        <v/>
      </c>
      <c r="AH38" s="33" t="str">
        <f t="shared" si="7"/>
        <v/>
      </c>
      <c r="AI38" s="33" t="str">
        <f t="shared" si="7"/>
        <v>p</v>
      </c>
      <c r="AJ38" s="33" t="str">
        <f t="shared" si="7"/>
        <v/>
      </c>
      <c r="AK38" s="33" t="str">
        <f t="shared" si="7"/>
        <v/>
      </c>
      <c r="AL38" s="33" t="str">
        <f t="shared" si="7"/>
        <v/>
      </c>
    </row>
    <row r="39" spans="1:38" ht="15.75" x14ac:dyDescent="0.35">
      <c r="A39" s="30"/>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row>
    <row r="40" spans="1:38" ht="15.75" x14ac:dyDescent="0.35">
      <c r="A40" s="32">
        <f>DATE(YEAR(A36+35),MONTH(A36+35),1)</f>
        <v>44774</v>
      </c>
      <c r="B40" s="27" t="str" cm="1">
        <f t="array" ref="B40">IF(MONTH($A40)&lt;&gt;MONTH($A40-WEEKDAY($A40,$C$6)+(COLUMN(B40)-COLUMN($B40)+1)),"",$A40-WEEKDAY($A40,$C$6)+(COLUMN(B40)-COLUMN($B40)+1))</f>
        <v/>
      </c>
      <c r="C40" s="27" cm="1">
        <f t="array" ref="C40">IF(MONTH($A40)&lt;&gt;MONTH($A40-WEEKDAY($A40,$C$6)+(COLUMN(C40)-COLUMN($B40)+1)),"",$A40-WEEKDAY($A40,$C$6)+(COLUMN(C40)-COLUMN($B40)+1))</f>
        <v>44774</v>
      </c>
      <c r="D40" s="27" cm="1">
        <f t="array" ref="D40">IF(MONTH($A40)&lt;&gt;MONTH($A40-WEEKDAY($A40,$C$6)+(COLUMN(D40)-COLUMN($B40)+1)),"",$A40-WEEKDAY($A40,$C$6)+(COLUMN(D40)-COLUMN($B40)+1))</f>
        <v>44775</v>
      </c>
      <c r="E40" s="27" cm="1">
        <f t="array" ref="E40">IF(MONTH($A40)&lt;&gt;MONTH($A40-WEEKDAY($A40,$C$6)+(COLUMN(E40)-COLUMN($B40)+1)),"",$A40-WEEKDAY($A40,$C$6)+(COLUMN(E40)-COLUMN($B40)+1))</f>
        <v>44776</v>
      </c>
      <c r="F40" s="27" cm="1">
        <f t="array" ref="F40">IF(MONTH($A40)&lt;&gt;MONTH($A40-WEEKDAY($A40,$C$6)+(COLUMN(F40)-COLUMN($B40)+1)),"",$A40-WEEKDAY($A40,$C$6)+(COLUMN(F40)-COLUMN($B40)+1))</f>
        <v>44777</v>
      </c>
      <c r="G40" s="27" cm="1">
        <f t="array" ref="G40">IF(MONTH($A40)&lt;&gt;MONTH($A40-WEEKDAY($A40,$C$6)+(COLUMN(G40)-COLUMN($B40)+1)),"",$A40-WEEKDAY($A40,$C$6)+(COLUMN(G40)-COLUMN($B40)+1))</f>
        <v>44778</v>
      </c>
      <c r="H40" s="27" cm="1">
        <f t="array" ref="H40">IF(MONTH($A40)&lt;&gt;MONTH($A40-WEEKDAY($A40,$C$6)+(COLUMN(H40)-COLUMN($B40)+1)),"",$A40-WEEKDAY($A40,$C$6)+(COLUMN(H40)-COLUMN($B40)+1))</f>
        <v>44779</v>
      </c>
      <c r="I40" s="27" cm="1">
        <f t="array" ref="I40">IF(MONTH($A40)&lt;&gt;MONTH($A40-WEEKDAY($A40,$C$6)+(COLUMN(I40)-COLUMN($B40)+1)),"",$A40-WEEKDAY($A40,$C$6)+(COLUMN(I40)-COLUMN($B40)+1))</f>
        <v>44780</v>
      </c>
      <c r="J40" s="27" cm="1">
        <f t="array" ref="J40">IF(MONTH($A40)&lt;&gt;MONTH($A40-WEEKDAY($A40,$C$6)+(COLUMN(J40)-COLUMN($B40)+1)),"",$A40-WEEKDAY($A40,$C$6)+(COLUMN(J40)-COLUMN($B40)+1))</f>
        <v>44781</v>
      </c>
      <c r="K40" s="27" cm="1">
        <f t="array" ref="K40">IF(MONTH($A40)&lt;&gt;MONTH($A40-WEEKDAY($A40,$C$6)+(COLUMN(K40)-COLUMN($B40)+1)),"",$A40-WEEKDAY($A40,$C$6)+(COLUMN(K40)-COLUMN($B40)+1))</f>
        <v>44782</v>
      </c>
      <c r="L40" s="27" cm="1">
        <f t="array" ref="L40">IF(MONTH($A40)&lt;&gt;MONTH($A40-WEEKDAY($A40,$C$6)+(COLUMN(L40)-COLUMN($B40)+1)),"",$A40-WEEKDAY($A40,$C$6)+(COLUMN(L40)-COLUMN($B40)+1))</f>
        <v>44783</v>
      </c>
      <c r="M40" s="27" cm="1">
        <f t="array" ref="M40">IF(MONTH($A40)&lt;&gt;MONTH($A40-WEEKDAY($A40,$C$6)+(COLUMN(M40)-COLUMN($B40)+1)),"",$A40-WEEKDAY($A40,$C$6)+(COLUMN(M40)-COLUMN($B40)+1))</f>
        <v>44784</v>
      </c>
      <c r="N40" s="27" cm="1">
        <f t="array" ref="N40">IF(MONTH($A40)&lt;&gt;MONTH($A40-WEEKDAY($A40,$C$6)+(COLUMN(N40)-COLUMN($B40)+1)),"",$A40-WEEKDAY($A40,$C$6)+(COLUMN(N40)-COLUMN($B40)+1))</f>
        <v>44785</v>
      </c>
      <c r="O40" s="27" cm="1">
        <f t="array" ref="O40">IF(MONTH($A40)&lt;&gt;MONTH($A40-WEEKDAY($A40,$C$6)+(COLUMN(O40)-COLUMN($B40)+1)),"",$A40-WEEKDAY($A40,$C$6)+(COLUMN(O40)-COLUMN($B40)+1))</f>
        <v>44786</v>
      </c>
      <c r="P40" s="27" cm="1">
        <f t="array" ref="P40">IF(MONTH($A40)&lt;&gt;MONTH($A40-WEEKDAY($A40,$C$6)+(COLUMN(P40)-COLUMN($B40)+1)),"",$A40-WEEKDAY($A40,$C$6)+(COLUMN(P40)-COLUMN($B40)+1))</f>
        <v>44787</v>
      </c>
      <c r="Q40" s="27" cm="1">
        <f t="array" ref="Q40">IF(MONTH($A40)&lt;&gt;MONTH($A40-WEEKDAY($A40,$C$6)+(COLUMN(Q40)-COLUMN($B40)+1)),"",$A40-WEEKDAY($A40,$C$6)+(COLUMN(Q40)-COLUMN($B40)+1))</f>
        <v>44788</v>
      </c>
      <c r="R40" s="27" cm="1">
        <f t="array" ref="R40">IF(MONTH($A40)&lt;&gt;MONTH($A40-WEEKDAY($A40,$C$6)+(COLUMN(R40)-COLUMN($B40)+1)),"",$A40-WEEKDAY($A40,$C$6)+(COLUMN(R40)-COLUMN($B40)+1))</f>
        <v>44789</v>
      </c>
      <c r="S40" s="27" cm="1">
        <f t="array" ref="S40">IF(MONTH($A40)&lt;&gt;MONTH($A40-WEEKDAY($A40,$C$6)+(COLUMN(S40)-COLUMN($B40)+1)),"",$A40-WEEKDAY($A40,$C$6)+(COLUMN(S40)-COLUMN($B40)+1))</f>
        <v>44790</v>
      </c>
      <c r="T40" s="27" cm="1">
        <f t="array" ref="T40">IF(MONTH($A40)&lt;&gt;MONTH($A40-WEEKDAY($A40,$C$6)+(COLUMN(T40)-COLUMN($B40)+1)),"",$A40-WEEKDAY($A40,$C$6)+(COLUMN(T40)-COLUMN($B40)+1))</f>
        <v>44791</v>
      </c>
      <c r="U40" s="27" cm="1">
        <f t="array" ref="U40">IF(MONTH($A40)&lt;&gt;MONTH($A40-WEEKDAY($A40,$C$6)+(COLUMN(U40)-COLUMN($B40)+1)),"",$A40-WEEKDAY($A40,$C$6)+(COLUMN(U40)-COLUMN($B40)+1))</f>
        <v>44792</v>
      </c>
      <c r="V40" s="27" cm="1">
        <f t="array" ref="V40">IF(MONTH($A40)&lt;&gt;MONTH($A40-WEEKDAY($A40,$C$6)+(COLUMN(V40)-COLUMN($B40)+1)),"",$A40-WEEKDAY($A40,$C$6)+(COLUMN(V40)-COLUMN($B40)+1))</f>
        <v>44793</v>
      </c>
      <c r="W40" s="27" cm="1">
        <f t="array" ref="W40">IF(MONTH($A40)&lt;&gt;MONTH($A40-WEEKDAY($A40,$C$6)+(COLUMN(W40)-COLUMN($B40)+1)),"",$A40-WEEKDAY($A40,$C$6)+(COLUMN(W40)-COLUMN($B40)+1))</f>
        <v>44794</v>
      </c>
      <c r="X40" s="27" cm="1">
        <f t="array" ref="X40">IF(MONTH($A40)&lt;&gt;MONTH($A40-WEEKDAY($A40,$C$6)+(COLUMN(X40)-COLUMN($B40)+1)),"",$A40-WEEKDAY($A40,$C$6)+(COLUMN(X40)-COLUMN($B40)+1))</f>
        <v>44795</v>
      </c>
      <c r="Y40" s="27" cm="1">
        <f t="array" ref="Y40">IF(MONTH($A40)&lt;&gt;MONTH($A40-WEEKDAY($A40,$C$6)+(COLUMN(Y40)-COLUMN($B40)+1)),"",$A40-WEEKDAY($A40,$C$6)+(COLUMN(Y40)-COLUMN($B40)+1))</f>
        <v>44796</v>
      </c>
      <c r="Z40" s="27" cm="1">
        <f t="array" ref="Z40">IF(MONTH($A40)&lt;&gt;MONTH($A40-WEEKDAY($A40,$C$6)+(COLUMN(Z40)-COLUMN($B40)+1)),"",$A40-WEEKDAY($A40,$C$6)+(COLUMN(Z40)-COLUMN($B40)+1))</f>
        <v>44797</v>
      </c>
      <c r="AA40" s="27" cm="1">
        <f t="array" ref="AA40">IF(MONTH($A40)&lt;&gt;MONTH($A40-WEEKDAY($A40,$C$6)+(COLUMN(AA40)-COLUMN($B40)+1)),"",$A40-WEEKDAY($A40,$C$6)+(COLUMN(AA40)-COLUMN($B40)+1))</f>
        <v>44798</v>
      </c>
      <c r="AB40" s="27" cm="1">
        <f t="array" ref="AB40">IF(MONTH($A40)&lt;&gt;MONTH($A40-WEEKDAY($A40,$C$6)+(COLUMN(AB40)-COLUMN($B40)+1)),"",$A40-WEEKDAY($A40,$C$6)+(COLUMN(AB40)-COLUMN($B40)+1))</f>
        <v>44799</v>
      </c>
      <c r="AC40" s="27" cm="1">
        <f t="array" ref="AC40">IF(MONTH($A40)&lt;&gt;MONTH($A40-WEEKDAY($A40,$C$6)+(COLUMN(AC40)-COLUMN($B40)+1)),"",$A40-WEEKDAY($A40,$C$6)+(COLUMN(AC40)-COLUMN($B40)+1))</f>
        <v>44800</v>
      </c>
      <c r="AD40" s="27" cm="1">
        <f t="array" ref="AD40">IF(MONTH($A40)&lt;&gt;MONTH($A40-WEEKDAY($A40,$C$6)+(COLUMN(AD40)-COLUMN($B40)+1)),"",$A40-WEEKDAY($A40,$C$6)+(COLUMN(AD40)-COLUMN($B40)+1))</f>
        <v>44801</v>
      </c>
      <c r="AE40" s="27" cm="1">
        <f t="array" ref="AE40">IF(MONTH($A40)&lt;&gt;MONTH($A40-WEEKDAY($A40,$C$6)+(COLUMN(AE40)-COLUMN($B40)+1)),"",$A40-WEEKDAY($A40,$C$6)+(COLUMN(AE40)-COLUMN($B40)+1))</f>
        <v>44802</v>
      </c>
      <c r="AF40" s="27" cm="1">
        <f t="array" ref="AF40">IF(MONTH($A40)&lt;&gt;MONTH($A40-WEEKDAY($A40,$C$6)+(COLUMN(AF40)-COLUMN($B40)+1)),"",$A40-WEEKDAY($A40,$C$6)+(COLUMN(AF40)-COLUMN($B40)+1))</f>
        <v>44803</v>
      </c>
      <c r="AG40" s="27" cm="1">
        <f t="array" ref="AG40">IF(MONTH($A40)&lt;&gt;MONTH($A40-WEEKDAY($A40,$C$6)+(COLUMN(AG40)-COLUMN($B40)+1)),"",$A40-WEEKDAY($A40,$C$6)+(COLUMN(AG40)-COLUMN($B40)+1))</f>
        <v>44804</v>
      </c>
      <c r="AH40" s="27" t="str" cm="1">
        <f t="array" ref="AH40">IF(MONTH($A40)&lt;&gt;MONTH($A40-WEEKDAY($A40,$C$6)+(COLUMN(AH40)-COLUMN($B40)+1)),"",$A40-WEEKDAY($A40,$C$6)+(COLUMN(AH40)-COLUMN($B40)+1))</f>
        <v/>
      </c>
      <c r="AI40" s="27" t="str" cm="1">
        <f t="array" ref="AI40">IF(MONTH($A40)&lt;&gt;MONTH($A40-WEEKDAY($A40,$C$6)+(COLUMN(AI40)-COLUMN($B40)+1)),"",$A40-WEEKDAY($A40,$C$6)+(COLUMN(AI40)-COLUMN($B40)+1))</f>
        <v/>
      </c>
      <c r="AJ40" s="27" t="str" cm="1">
        <f t="array" ref="AJ40">IF(MONTH($A40)&lt;&gt;MONTH($A40-WEEKDAY($A40,$C$6)+(COLUMN(AJ40)-COLUMN($B40)+1)),"",$A40-WEEKDAY($A40,$C$6)+(COLUMN(AJ40)-COLUMN($B40)+1))</f>
        <v/>
      </c>
      <c r="AK40" s="27" t="str" cm="1">
        <f t="array" ref="AK40">IF(MONTH($A40)&lt;&gt;MONTH($A40-WEEKDAY($A40,$C$6)+(COLUMN(AK40)-COLUMN($B40)+1)),"",$A40-WEEKDAY($A40,$C$6)+(COLUMN(AK40)-COLUMN($B40)+1))</f>
        <v/>
      </c>
      <c r="AL40" s="27" t="str" cm="1">
        <f t="array" ref="AL40">IF(MONTH($A40)&lt;&gt;MONTH($A40-WEEKDAY($A40,$C$6)+(COLUMN(AL40)-COLUMN($B40)+1)),"",$A40-WEEKDAY($A40,$C$6)+(COLUMN(AL40)-COLUMN($B40)+1))</f>
        <v/>
      </c>
    </row>
    <row r="41" spans="1:38" ht="15.75" x14ac:dyDescent="0.35">
      <c r="A41" s="34" t="s">
        <v>49</v>
      </c>
      <c r="B41" s="17" t="str" cm="1">
        <f t="array" ref="B41">IF(OR(B40="",B40&lt;$P$6),"",IF(NETWORKDAYS.INTL(B40,B40,$B$88,holidays)=0,"nw",MID($P$5,MOD(NETWORKDAYS.INTL($P$6,B40,$B$88,holidays)-1,LEN($P$5))+1,1)))</f>
        <v/>
      </c>
      <c r="C41" s="17" t="str" cm="1">
        <f t="array" ref="C41">IF(OR(C40="",C40&lt;$P$6),"",IF(NETWORKDAYS.INTL(C40,C40,$B$88,holidays)=0,"nw",MID($P$5,MOD(NETWORKDAYS.INTL($P$6,C40,$B$88,holidays)-1,LEN($P$5))+1,1)))</f>
        <v>x</v>
      </c>
      <c r="D41" s="17" t="str" cm="1">
        <f t="array" ref="D41">IF(OR(D40="",D40&lt;$P$6),"",IF(NETWORKDAYS.INTL(D40,D40,$B$88,holidays)=0,"nw",MID($P$5,MOD(NETWORKDAYS.INTL($P$6,D40,$B$88,holidays)-1,LEN($P$5))+1,1)))</f>
        <v>x</v>
      </c>
      <c r="E41" s="17" t="str" cm="1">
        <f t="array" ref="E41">IF(OR(E40="",E40&lt;$P$6),"",IF(NETWORKDAYS.INTL(E40,E40,$B$88,holidays)=0,"nw",MID($P$5,MOD(NETWORKDAYS.INTL($P$6,E40,$B$88,holidays)-1,LEN($P$5))+1,1)))</f>
        <v>x</v>
      </c>
      <c r="F41" s="17" t="str" cm="1">
        <f t="array" ref="F41">IF(OR(F40="",F40&lt;$P$6),"",IF(NETWORKDAYS.INTL(F40,F40,$B$88,holidays)=0,"nw",MID($P$5,MOD(NETWORKDAYS.INTL($P$6,F40,$B$88,holidays)-1,LEN($P$5))+1,1)))</f>
        <v>2</v>
      </c>
      <c r="G41" s="17" t="str" cm="1">
        <f t="array" ref="G41">IF(OR(G40="",G40&lt;$P$6),"",IF(NETWORKDAYS.INTL(G40,G40,$B$88,holidays)=0,"nw",MID($P$5,MOD(NETWORKDAYS.INTL($P$6,G40,$B$88,holidays)-1,LEN($P$5))+1,1)))</f>
        <v>2</v>
      </c>
      <c r="H41" s="17" t="str" cm="1">
        <f t="array" ref="H41">IF(OR(H40="",H40&lt;$P$6),"",IF(NETWORKDAYS.INTL(H40,H40,$B$88,holidays)=0,"nw",MID($P$5,MOD(NETWORKDAYS.INTL($P$6,H40,$B$88,holidays)-1,LEN($P$5))+1,1)))</f>
        <v>nw</v>
      </c>
      <c r="I41" s="17" t="str" cm="1">
        <f t="array" ref="I41">IF(OR(I40="",I40&lt;$P$6),"",IF(NETWORKDAYS.INTL(I40,I40,$B$88,holidays)=0,"nw",MID($P$5,MOD(NETWORKDAYS.INTL($P$6,I40,$B$88,holidays)-1,LEN($P$5))+1,1)))</f>
        <v>nw</v>
      </c>
      <c r="J41" s="17" t="str" cm="1">
        <f t="array" ref="J41">IF(OR(J40="",J40&lt;$P$6),"",IF(NETWORKDAYS.INTL(J40,J40,$B$88,holidays)=0,"nw",MID($P$5,MOD(NETWORKDAYS.INTL($P$6,J40,$B$88,holidays)-1,LEN($P$5))+1,1)))</f>
        <v>x</v>
      </c>
      <c r="K41" s="17" t="str" cm="1">
        <f t="array" ref="K41">IF(OR(K40="",K40&lt;$P$6),"",IF(NETWORKDAYS.INTL(K40,K40,$B$88,holidays)=0,"nw",MID($P$5,MOD(NETWORKDAYS.INTL($P$6,K40,$B$88,holidays)-1,LEN($P$5))+1,1)))</f>
        <v>x</v>
      </c>
      <c r="L41" s="17" t="str" cm="1">
        <f t="array" ref="L41">IF(OR(L40="",L40&lt;$P$6),"",IF(NETWORKDAYS.INTL(L40,L40,$B$88,holidays)=0,"nw",MID($P$5,MOD(NETWORKDAYS.INTL($P$6,L40,$B$88,holidays)-1,LEN($P$5))+1,1)))</f>
        <v>3</v>
      </c>
      <c r="M41" s="17" t="str" cm="1">
        <f t="array" ref="M41">IF(OR(M40="",M40&lt;$P$6),"",IF(NETWORKDAYS.INTL(M40,M40,$B$88,holidays)=0,"nw",MID($P$5,MOD(NETWORKDAYS.INTL($P$6,M40,$B$88,holidays)-1,LEN($P$5))+1,1)))</f>
        <v>3</v>
      </c>
      <c r="N41" s="17" t="str" cm="1">
        <f t="array" ref="N41">IF(OR(N40="",N40&lt;$P$6),"",IF(NETWORKDAYS.INTL(N40,N40,$B$88,holidays)=0,"nw",MID($P$5,MOD(NETWORKDAYS.INTL($P$6,N40,$B$88,holidays)-1,LEN($P$5))+1,1)))</f>
        <v>3</v>
      </c>
      <c r="O41" s="17" t="str" cm="1">
        <f t="array" ref="O41">IF(OR(O40="",O40&lt;$P$6),"",IF(NETWORKDAYS.INTL(O40,O40,$B$88,holidays)=0,"nw",MID($P$5,MOD(NETWORKDAYS.INTL($P$6,O40,$B$88,holidays)-1,LEN($P$5))+1,1)))</f>
        <v>nw</v>
      </c>
      <c r="P41" s="17" t="str" cm="1">
        <f t="array" ref="P41">IF(OR(P40="",P40&lt;$P$6),"",IF(NETWORKDAYS.INTL(P40,P40,$B$88,holidays)=0,"nw",MID($P$5,MOD(NETWORKDAYS.INTL($P$6,P40,$B$88,holidays)-1,LEN($P$5))+1,1)))</f>
        <v>nw</v>
      </c>
      <c r="Q41" s="17" t="str" cm="1">
        <f t="array" ref="Q41">IF(OR(Q40="",Q40&lt;$P$6),"",IF(NETWORKDAYS.INTL(Q40,Q40,$B$88,holidays)=0,"nw",MID($P$5,MOD(NETWORKDAYS.INTL($P$6,Q40,$B$88,holidays)-1,LEN($P$5))+1,1)))</f>
        <v>x</v>
      </c>
      <c r="R41" s="17" t="str" cm="1">
        <f t="array" ref="R41">IF(OR(R40="",R40&lt;$P$6),"",IF(NETWORKDAYS.INTL(R40,R40,$B$88,holidays)=0,"nw",MID($P$5,MOD(NETWORKDAYS.INTL($P$6,R40,$B$88,holidays)-1,LEN($P$5))+1,1)))</f>
        <v>x</v>
      </c>
      <c r="S41" s="17" t="str" cm="1">
        <f t="array" ref="S41">IF(OR(S40="",S40&lt;$P$6),"",IF(NETWORKDAYS.INTL(S40,S40,$B$88,holidays)=0,"nw",MID($P$5,MOD(NETWORKDAYS.INTL($P$6,S40,$B$88,holidays)-1,LEN($P$5))+1,1)))</f>
        <v>1</v>
      </c>
      <c r="T41" s="17" t="str" cm="1">
        <f t="array" ref="T41">IF(OR(T40="",T40&lt;$P$6),"",IF(NETWORKDAYS.INTL(T40,T40,$B$88,holidays)=0,"nw",MID($P$5,MOD(NETWORKDAYS.INTL($P$6,T40,$B$88,holidays)-1,LEN($P$5))+1,1)))</f>
        <v>1</v>
      </c>
      <c r="U41" s="17" t="str" cm="1">
        <f t="array" ref="U41">IF(OR(U40="",U40&lt;$P$6),"",IF(NETWORKDAYS.INTL(U40,U40,$B$88,holidays)=0,"nw",MID($P$5,MOD(NETWORKDAYS.INTL($P$6,U40,$B$88,holidays)-1,LEN($P$5))+1,1)))</f>
        <v>x</v>
      </c>
      <c r="V41" s="17" t="str" cm="1">
        <f t="array" ref="V41">IF(OR(V40="",V40&lt;$P$6),"",IF(NETWORKDAYS.INTL(V40,V40,$B$88,holidays)=0,"nw",MID($P$5,MOD(NETWORKDAYS.INTL($P$6,V40,$B$88,holidays)-1,LEN($P$5))+1,1)))</f>
        <v>nw</v>
      </c>
      <c r="W41" s="17" t="str" cm="1">
        <f t="array" ref="W41">IF(OR(W40="",W40&lt;$P$6),"",IF(NETWORKDAYS.INTL(W40,W40,$B$88,holidays)=0,"nw",MID($P$5,MOD(NETWORKDAYS.INTL($P$6,W40,$B$88,holidays)-1,LEN($P$5))+1,1)))</f>
        <v>nw</v>
      </c>
      <c r="X41" s="17" t="str" cm="1">
        <f t="array" ref="X41">IF(OR(X40="",X40&lt;$P$6),"",IF(NETWORKDAYS.INTL(X40,X40,$B$88,holidays)=0,"nw",MID($P$5,MOD(NETWORKDAYS.INTL($P$6,X40,$B$88,holidays)-1,LEN($P$5))+1,1)))</f>
        <v>x</v>
      </c>
      <c r="Y41" s="17" t="str" cm="1">
        <f t="array" ref="Y41">IF(OR(Y40="",Y40&lt;$P$6),"",IF(NETWORKDAYS.INTL(Y40,Y40,$B$88,holidays)=0,"nw",MID($P$5,MOD(NETWORKDAYS.INTL($P$6,Y40,$B$88,holidays)-1,LEN($P$5))+1,1)))</f>
        <v>x</v>
      </c>
      <c r="Z41" s="17" t="str" cm="1">
        <f t="array" ref="Z41">IF(OR(Z40="",Z40&lt;$P$6),"",IF(NETWORKDAYS.INTL(Z40,Z40,$B$88,holidays)=0,"nw",MID($P$5,MOD(NETWORKDAYS.INTL($P$6,Z40,$B$88,holidays)-1,LEN($P$5))+1,1)))</f>
        <v>2</v>
      </c>
      <c r="AA41" s="17" t="str" cm="1">
        <f t="array" ref="AA41">IF(OR(AA40="",AA40&lt;$P$6),"",IF(NETWORKDAYS.INTL(AA40,AA40,$B$88,holidays)=0,"nw",MID($P$5,MOD(NETWORKDAYS.INTL($P$6,AA40,$B$88,holidays)-1,LEN($P$5))+1,1)))</f>
        <v>2</v>
      </c>
      <c r="AB41" s="17" t="str" cm="1">
        <f t="array" ref="AB41">IF(OR(AB40="",AB40&lt;$P$6),"",IF(NETWORKDAYS.INTL(AB40,AB40,$B$88,holidays)=0,"nw",MID($P$5,MOD(NETWORKDAYS.INTL($P$6,AB40,$B$88,holidays)-1,LEN($P$5))+1,1)))</f>
        <v>x</v>
      </c>
      <c r="AC41" s="17" t="str" cm="1">
        <f t="array" ref="AC41">IF(OR(AC40="",AC40&lt;$P$6),"",IF(NETWORKDAYS.INTL(AC40,AC40,$B$88,holidays)=0,"nw",MID($P$5,MOD(NETWORKDAYS.INTL($P$6,AC40,$B$88,holidays)-1,LEN($P$5))+1,1)))</f>
        <v>nw</v>
      </c>
      <c r="AD41" s="17" t="str" cm="1">
        <f t="array" ref="AD41">IF(OR(AD40="",AD40&lt;$P$6),"",IF(NETWORKDAYS.INTL(AD40,AD40,$B$88,holidays)=0,"nw",MID($P$5,MOD(NETWORKDAYS.INTL($P$6,AD40,$B$88,holidays)-1,LEN($P$5))+1,1)))</f>
        <v>nw</v>
      </c>
      <c r="AE41" s="17" t="str" cm="1">
        <f t="array" ref="AE41">IF(OR(AE40="",AE40&lt;$P$6),"",IF(NETWORKDAYS.INTL(AE40,AE40,$B$88,holidays)=0,"nw",MID($P$5,MOD(NETWORKDAYS.INTL($P$6,AE40,$B$88,holidays)-1,LEN($P$5))+1,1)))</f>
        <v>x</v>
      </c>
      <c r="AF41" s="17" t="str" cm="1">
        <f t="array" ref="AF41">IF(OR(AF40="",AF40&lt;$P$6),"",IF(NETWORKDAYS.INTL(AF40,AF40,$B$88,holidays)=0,"nw",MID($P$5,MOD(NETWORKDAYS.INTL($P$6,AF40,$B$88,holidays)-1,LEN($P$5))+1,1)))</f>
        <v>3</v>
      </c>
      <c r="AG41" s="17" t="str" cm="1">
        <f t="array" ref="AG41">IF(OR(AG40="",AG40&lt;$P$6),"",IF(NETWORKDAYS.INTL(AG40,AG40,$B$88,holidays)=0,"nw",MID($P$5,MOD(NETWORKDAYS.INTL($P$6,AG40,$B$88,holidays)-1,LEN($P$5))+1,1)))</f>
        <v>3</v>
      </c>
      <c r="AH41" s="17" t="str" cm="1">
        <f t="array" ref="AH41">IF(OR(AH40="",AH40&lt;$P$6),"",IF(NETWORKDAYS.INTL(AH40,AH40,$B$88,holidays)=0,"nw",MID($P$5,MOD(NETWORKDAYS.INTL($P$6,AH40,$B$88,holidays)-1,LEN($P$5))+1,1)))</f>
        <v/>
      </c>
      <c r="AI41" s="17" t="str" cm="1">
        <f t="array" ref="AI41">IF(OR(AI40="",AI40&lt;$P$6),"",IF(NETWORKDAYS.INTL(AI40,AI40,$B$88,holidays)=0,"nw",MID($P$5,MOD(NETWORKDAYS.INTL($P$6,AI40,$B$88,holidays)-1,LEN($P$5))+1,1)))</f>
        <v/>
      </c>
      <c r="AJ41" s="17" t="str" cm="1">
        <f t="array" ref="AJ41">IF(OR(AJ40="",AJ40&lt;$P$6),"",IF(NETWORKDAYS.INTL(AJ40,AJ40,$B$88,holidays)=0,"nw",MID($P$5,MOD(NETWORKDAYS.INTL($P$6,AJ40,$B$88,holidays)-1,LEN($P$5))+1,1)))</f>
        <v/>
      </c>
      <c r="AK41" s="17" t="str" cm="1">
        <f t="array" ref="AK41">IF(OR(AK40="",AK40&lt;$P$6),"",IF(NETWORKDAYS.INTL(AK40,AK40,$B$88,holidays)=0,"nw",MID($P$5,MOD(NETWORKDAYS.INTL($P$6,AK40,$B$88,holidays)-1,LEN($P$5))+1,1)))</f>
        <v/>
      </c>
      <c r="AL41" s="17" t="str" cm="1">
        <f t="array" ref="AL41">IF(OR(AL40="",AL40&lt;$P$6),"",IF(NETWORKDAYS.INTL(AL40,AL40,$B$88,holidays)=0,"nw",MID($P$5,MOD(NETWORKDAYS.INTL($P$6,AL40,$B$88,holidays)-1,LEN($P$5))+1,1)))</f>
        <v/>
      </c>
    </row>
    <row r="42" spans="1:38" ht="15.75" x14ac:dyDescent="0.35">
      <c r="A42" s="38" t="s">
        <v>48</v>
      </c>
      <c r="B42" s="33" t="str">
        <f>IF(OR(B40="",B40&lt;$AD$6),"",IF(MOD(B40-$AD$6,$AD$5)=0,"p",""))</f>
        <v/>
      </c>
      <c r="C42" s="33" t="str">
        <f t="shared" ref="C42:AL42" si="8">IF(OR(C40="",C40&lt;$AD$6),"",IF(MOD(C40-$AD$6,$AD$5)=0,"p",""))</f>
        <v/>
      </c>
      <c r="D42" s="33" t="str">
        <f t="shared" si="8"/>
        <v/>
      </c>
      <c r="E42" s="33" t="str">
        <f t="shared" si="8"/>
        <v/>
      </c>
      <c r="F42" s="33" t="str">
        <f t="shared" si="8"/>
        <v/>
      </c>
      <c r="G42" s="33" t="str">
        <f t="shared" si="8"/>
        <v/>
      </c>
      <c r="H42" s="33" t="str">
        <f t="shared" si="8"/>
        <v/>
      </c>
      <c r="I42" s="33" t="str">
        <f t="shared" si="8"/>
        <v/>
      </c>
      <c r="J42" s="33" t="str">
        <f t="shared" si="8"/>
        <v/>
      </c>
      <c r="K42" s="33" t="str">
        <f t="shared" si="8"/>
        <v/>
      </c>
      <c r="L42" s="33" t="str">
        <f t="shared" si="8"/>
        <v/>
      </c>
      <c r="M42" s="33" t="str">
        <f t="shared" si="8"/>
        <v/>
      </c>
      <c r="N42" s="33" t="str">
        <f t="shared" si="8"/>
        <v>p</v>
      </c>
      <c r="O42" s="33" t="str">
        <f t="shared" si="8"/>
        <v/>
      </c>
      <c r="P42" s="33" t="str">
        <f t="shared" si="8"/>
        <v/>
      </c>
      <c r="Q42" s="33" t="str">
        <f t="shared" si="8"/>
        <v/>
      </c>
      <c r="R42" s="33" t="str">
        <f t="shared" si="8"/>
        <v/>
      </c>
      <c r="S42" s="33" t="str">
        <f t="shared" si="8"/>
        <v/>
      </c>
      <c r="T42" s="33" t="str">
        <f t="shared" si="8"/>
        <v/>
      </c>
      <c r="U42" s="33" t="str">
        <f t="shared" si="8"/>
        <v/>
      </c>
      <c r="V42" s="33" t="str">
        <f t="shared" si="8"/>
        <v/>
      </c>
      <c r="W42" s="33" t="str">
        <f t="shared" si="8"/>
        <v/>
      </c>
      <c r="X42" s="33" t="str">
        <f t="shared" si="8"/>
        <v/>
      </c>
      <c r="Y42" s="33" t="str">
        <f t="shared" si="8"/>
        <v/>
      </c>
      <c r="Z42" s="33" t="str">
        <f t="shared" si="8"/>
        <v/>
      </c>
      <c r="AA42" s="33" t="str">
        <f t="shared" si="8"/>
        <v/>
      </c>
      <c r="AB42" s="33" t="str">
        <f t="shared" si="8"/>
        <v>p</v>
      </c>
      <c r="AC42" s="33" t="str">
        <f t="shared" si="8"/>
        <v/>
      </c>
      <c r="AD42" s="33" t="str">
        <f t="shared" si="8"/>
        <v/>
      </c>
      <c r="AE42" s="33" t="str">
        <f t="shared" si="8"/>
        <v/>
      </c>
      <c r="AF42" s="33" t="str">
        <f t="shared" si="8"/>
        <v/>
      </c>
      <c r="AG42" s="33" t="str">
        <f t="shared" si="8"/>
        <v/>
      </c>
      <c r="AH42" s="33" t="str">
        <f t="shared" si="8"/>
        <v/>
      </c>
      <c r="AI42" s="33" t="str">
        <f t="shared" si="8"/>
        <v/>
      </c>
      <c r="AJ42" s="33" t="str">
        <f t="shared" si="8"/>
        <v/>
      </c>
      <c r="AK42" s="33" t="str">
        <f t="shared" si="8"/>
        <v/>
      </c>
      <c r="AL42" s="33" t="str">
        <f t="shared" si="8"/>
        <v/>
      </c>
    </row>
    <row r="43" spans="1:38" ht="15.75" x14ac:dyDescent="0.35">
      <c r="A43" s="30"/>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row>
    <row r="44" spans="1:38" ht="15.75" x14ac:dyDescent="0.35">
      <c r="A44" s="32">
        <f>DATE(YEAR(A40+35),MONTH(A40+35),1)</f>
        <v>44805</v>
      </c>
      <c r="B44" s="27" t="str" cm="1">
        <f t="array" ref="B44">IF(MONTH($A44)&lt;&gt;MONTH($A44-WEEKDAY($A44,$C$6)+(COLUMN(B44)-COLUMN($B44)+1)),"",$A44-WEEKDAY($A44,$C$6)+(COLUMN(B44)-COLUMN($B44)+1))</f>
        <v/>
      </c>
      <c r="C44" s="27" t="str" cm="1">
        <f t="array" ref="C44">IF(MONTH($A44)&lt;&gt;MONTH($A44-WEEKDAY($A44,$C$6)+(COLUMN(C44)-COLUMN($B44)+1)),"",$A44-WEEKDAY($A44,$C$6)+(COLUMN(C44)-COLUMN($B44)+1))</f>
        <v/>
      </c>
      <c r="D44" s="27" t="str" cm="1">
        <f t="array" ref="D44">IF(MONTH($A44)&lt;&gt;MONTH($A44-WEEKDAY($A44,$C$6)+(COLUMN(D44)-COLUMN($B44)+1)),"",$A44-WEEKDAY($A44,$C$6)+(COLUMN(D44)-COLUMN($B44)+1))</f>
        <v/>
      </c>
      <c r="E44" s="27" t="str" cm="1">
        <f t="array" ref="E44">IF(MONTH($A44)&lt;&gt;MONTH($A44-WEEKDAY($A44,$C$6)+(COLUMN(E44)-COLUMN($B44)+1)),"",$A44-WEEKDAY($A44,$C$6)+(COLUMN(E44)-COLUMN($B44)+1))</f>
        <v/>
      </c>
      <c r="F44" s="27" cm="1">
        <f t="array" ref="F44">IF(MONTH($A44)&lt;&gt;MONTH($A44-WEEKDAY($A44,$C$6)+(COLUMN(F44)-COLUMN($B44)+1)),"",$A44-WEEKDAY($A44,$C$6)+(COLUMN(F44)-COLUMN($B44)+1))</f>
        <v>44805</v>
      </c>
      <c r="G44" s="27" cm="1">
        <f t="array" ref="G44">IF(MONTH($A44)&lt;&gt;MONTH($A44-WEEKDAY($A44,$C$6)+(COLUMN(G44)-COLUMN($B44)+1)),"",$A44-WEEKDAY($A44,$C$6)+(COLUMN(G44)-COLUMN($B44)+1))</f>
        <v>44806</v>
      </c>
      <c r="H44" s="27" cm="1">
        <f t="array" ref="H44">IF(MONTH($A44)&lt;&gt;MONTH($A44-WEEKDAY($A44,$C$6)+(COLUMN(H44)-COLUMN($B44)+1)),"",$A44-WEEKDAY($A44,$C$6)+(COLUMN(H44)-COLUMN($B44)+1))</f>
        <v>44807</v>
      </c>
      <c r="I44" s="27" cm="1">
        <f t="array" ref="I44">IF(MONTH($A44)&lt;&gt;MONTH($A44-WEEKDAY($A44,$C$6)+(COLUMN(I44)-COLUMN($B44)+1)),"",$A44-WEEKDAY($A44,$C$6)+(COLUMN(I44)-COLUMN($B44)+1))</f>
        <v>44808</v>
      </c>
      <c r="J44" s="27" cm="1">
        <f t="array" ref="J44">IF(MONTH($A44)&lt;&gt;MONTH($A44-WEEKDAY($A44,$C$6)+(COLUMN(J44)-COLUMN($B44)+1)),"",$A44-WEEKDAY($A44,$C$6)+(COLUMN(J44)-COLUMN($B44)+1))</f>
        <v>44809</v>
      </c>
      <c r="K44" s="27" cm="1">
        <f t="array" ref="K44">IF(MONTH($A44)&lt;&gt;MONTH($A44-WEEKDAY($A44,$C$6)+(COLUMN(K44)-COLUMN($B44)+1)),"",$A44-WEEKDAY($A44,$C$6)+(COLUMN(K44)-COLUMN($B44)+1))</f>
        <v>44810</v>
      </c>
      <c r="L44" s="27" cm="1">
        <f t="array" ref="L44">IF(MONTH($A44)&lt;&gt;MONTH($A44-WEEKDAY($A44,$C$6)+(COLUMN(L44)-COLUMN($B44)+1)),"",$A44-WEEKDAY($A44,$C$6)+(COLUMN(L44)-COLUMN($B44)+1))</f>
        <v>44811</v>
      </c>
      <c r="M44" s="27" cm="1">
        <f t="array" ref="M44">IF(MONTH($A44)&lt;&gt;MONTH($A44-WEEKDAY($A44,$C$6)+(COLUMN(M44)-COLUMN($B44)+1)),"",$A44-WEEKDAY($A44,$C$6)+(COLUMN(M44)-COLUMN($B44)+1))</f>
        <v>44812</v>
      </c>
      <c r="N44" s="27" cm="1">
        <f t="array" ref="N44">IF(MONTH($A44)&lt;&gt;MONTH($A44-WEEKDAY($A44,$C$6)+(COLUMN(N44)-COLUMN($B44)+1)),"",$A44-WEEKDAY($A44,$C$6)+(COLUMN(N44)-COLUMN($B44)+1))</f>
        <v>44813</v>
      </c>
      <c r="O44" s="27" cm="1">
        <f t="array" ref="O44">IF(MONTH($A44)&lt;&gt;MONTH($A44-WEEKDAY($A44,$C$6)+(COLUMN(O44)-COLUMN($B44)+1)),"",$A44-WEEKDAY($A44,$C$6)+(COLUMN(O44)-COLUMN($B44)+1))</f>
        <v>44814</v>
      </c>
      <c r="P44" s="27" cm="1">
        <f t="array" ref="P44">IF(MONTH($A44)&lt;&gt;MONTH($A44-WEEKDAY($A44,$C$6)+(COLUMN(P44)-COLUMN($B44)+1)),"",$A44-WEEKDAY($A44,$C$6)+(COLUMN(P44)-COLUMN($B44)+1))</f>
        <v>44815</v>
      </c>
      <c r="Q44" s="27" cm="1">
        <f t="array" ref="Q44">IF(MONTH($A44)&lt;&gt;MONTH($A44-WEEKDAY($A44,$C$6)+(COLUMN(Q44)-COLUMN($B44)+1)),"",$A44-WEEKDAY($A44,$C$6)+(COLUMN(Q44)-COLUMN($B44)+1))</f>
        <v>44816</v>
      </c>
      <c r="R44" s="27" cm="1">
        <f t="array" ref="R44">IF(MONTH($A44)&lt;&gt;MONTH($A44-WEEKDAY($A44,$C$6)+(COLUMN(R44)-COLUMN($B44)+1)),"",$A44-WEEKDAY($A44,$C$6)+(COLUMN(R44)-COLUMN($B44)+1))</f>
        <v>44817</v>
      </c>
      <c r="S44" s="27" cm="1">
        <f t="array" ref="S44">IF(MONTH($A44)&lt;&gt;MONTH($A44-WEEKDAY($A44,$C$6)+(COLUMN(S44)-COLUMN($B44)+1)),"",$A44-WEEKDAY($A44,$C$6)+(COLUMN(S44)-COLUMN($B44)+1))</f>
        <v>44818</v>
      </c>
      <c r="T44" s="27" cm="1">
        <f t="array" ref="T44">IF(MONTH($A44)&lt;&gt;MONTH($A44-WEEKDAY($A44,$C$6)+(COLUMN(T44)-COLUMN($B44)+1)),"",$A44-WEEKDAY($A44,$C$6)+(COLUMN(T44)-COLUMN($B44)+1))</f>
        <v>44819</v>
      </c>
      <c r="U44" s="27" cm="1">
        <f t="array" ref="U44">IF(MONTH($A44)&lt;&gt;MONTH($A44-WEEKDAY($A44,$C$6)+(COLUMN(U44)-COLUMN($B44)+1)),"",$A44-WEEKDAY($A44,$C$6)+(COLUMN(U44)-COLUMN($B44)+1))</f>
        <v>44820</v>
      </c>
      <c r="V44" s="27" cm="1">
        <f t="array" ref="V44">IF(MONTH($A44)&lt;&gt;MONTH($A44-WEEKDAY($A44,$C$6)+(COLUMN(V44)-COLUMN($B44)+1)),"",$A44-WEEKDAY($A44,$C$6)+(COLUMN(V44)-COLUMN($B44)+1))</f>
        <v>44821</v>
      </c>
      <c r="W44" s="27" cm="1">
        <f t="array" ref="W44">IF(MONTH($A44)&lt;&gt;MONTH($A44-WEEKDAY($A44,$C$6)+(COLUMN(W44)-COLUMN($B44)+1)),"",$A44-WEEKDAY($A44,$C$6)+(COLUMN(W44)-COLUMN($B44)+1))</f>
        <v>44822</v>
      </c>
      <c r="X44" s="27" cm="1">
        <f t="array" ref="X44">IF(MONTH($A44)&lt;&gt;MONTH($A44-WEEKDAY($A44,$C$6)+(COLUMN(X44)-COLUMN($B44)+1)),"",$A44-WEEKDAY($A44,$C$6)+(COLUMN(X44)-COLUMN($B44)+1))</f>
        <v>44823</v>
      </c>
      <c r="Y44" s="27" cm="1">
        <f t="array" ref="Y44">IF(MONTH($A44)&lt;&gt;MONTH($A44-WEEKDAY($A44,$C$6)+(COLUMN(Y44)-COLUMN($B44)+1)),"",$A44-WEEKDAY($A44,$C$6)+(COLUMN(Y44)-COLUMN($B44)+1))</f>
        <v>44824</v>
      </c>
      <c r="Z44" s="27" cm="1">
        <f t="array" ref="Z44">IF(MONTH($A44)&lt;&gt;MONTH($A44-WEEKDAY($A44,$C$6)+(COLUMN(Z44)-COLUMN($B44)+1)),"",$A44-WEEKDAY($A44,$C$6)+(COLUMN(Z44)-COLUMN($B44)+1))</f>
        <v>44825</v>
      </c>
      <c r="AA44" s="27" cm="1">
        <f t="array" ref="AA44">IF(MONTH($A44)&lt;&gt;MONTH($A44-WEEKDAY($A44,$C$6)+(COLUMN(AA44)-COLUMN($B44)+1)),"",$A44-WEEKDAY($A44,$C$6)+(COLUMN(AA44)-COLUMN($B44)+1))</f>
        <v>44826</v>
      </c>
      <c r="AB44" s="27" cm="1">
        <f t="array" ref="AB44">IF(MONTH($A44)&lt;&gt;MONTH($A44-WEEKDAY($A44,$C$6)+(COLUMN(AB44)-COLUMN($B44)+1)),"",$A44-WEEKDAY($A44,$C$6)+(COLUMN(AB44)-COLUMN($B44)+1))</f>
        <v>44827</v>
      </c>
      <c r="AC44" s="27" cm="1">
        <f t="array" ref="AC44">IF(MONTH($A44)&lt;&gt;MONTH($A44-WEEKDAY($A44,$C$6)+(COLUMN(AC44)-COLUMN($B44)+1)),"",$A44-WEEKDAY($A44,$C$6)+(COLUMN(AC44)-COLUMN($B44)+1))</f>
        <v>44828</v>
      </c>
      <c r="AD44" s="27" cm="1">
        <f t="array" ref="AD44">IF(MONTH($A44)&lt;&gt;MONTH($A44-WEEKDAY($A44,$C$6)+(COLUMN(AD44)-COLUMN($B44)+1)),"",$A44-WEEKDAY($A44,$C$6)+(COLUMN(AD44)-COLUMN($B44)+1))</f>
        <v>44829</v>
      </c>
      <c r="AE44" s="27" cm="1">
        <f t="array" ref="AE44">IF(MONTH($A44)&lt;&gt;MONTH($A44-WEEKDAY($A44,$C$6)+(COLUMN(AE44)-COLUMN($B44)+1)),"",$A44-WEEKDAY($A44,$C$6)+(COLUMN(AE44)-COLUMN($B44)+1))</f>
        <v>44830</v>
      </c>
      <c r="AF44" s="27" cm="1">
        <f t="array" ref="AF44">IF(MONTH($A44)&lt;&gt;MONTH($A44-WEEKDAY($A44,$C$6)+(COLUMN(AF44)-COLUMN($B44)+1)),"",$A44-WEEKDAY($A44,$C$6)+(COLUMN(AF44)-COLUMN($B44)+1))</f>
        <v>44831</v>
      </c>
      <c r="AG44" s="27" cm="1">
        <f t="array" ref="AG44">IF(MONTH($A44)&lt;&gt;MONTH($A44-WEEKDAY($A44,$C$6)+(COLUMN(AG44)-COLUMN($B44)+1)),"",$A44-WEEKDAY($A44,$C$6)+(COLUMN(AG44)-COLUMN($B44)+1))</f>
        <v>44832</v>
      </c>
      <c r="AH44" s="27" cm="1">
        <f t="array" ref="AH44">IF(MONTH($A44)&lt;&gt;MONTH($A44-WEEKDAY($A44,$C$6)+(COLUMN(AH44)-COLUMN($B44)+1)),"",$A44-WEEKDAY($A44,$C$6)+(COLUMN(AH44)-COLUMN($B44)+1))</f>
        <v>44833</v>
      </c>
      <c r="AI44" s="27" cm="1">
        <f t="array" ref="AI44">IF(MONTH($A44)&lt;&gt;MONTH($A44-WEEKDAY($A44,$C$6)+(COLUMN(AI44)-COLUMN($B44)+1)),"",$A44-WEEKDAY($A44,$C$6)+(COLUMN(AI44)-COLUMN($B44)+1))</f>
        <v>44834</v>
      </c>
      <c r="AJ44" s="27" t="str" cm="1">
        <f t="array" ref="AJ44">IF(MONTH($A44)&lt;&gt;MONTH($A44-WEEKDAY($A44,$C$6)+(COLUMN(AJ44)-COLUMN($B44)+1)),"",$A44-WEEKDAY($A44,$C$6)+(COLUMN(AJ44)-COLUMN($B44)+1))</f>
        <v/>
      </c>
      <c r="AK44" s="27" t="str" cm="1">
        <f t="array" ref="AK44">IF(MONTH($A44)&lt;&gt;MONTH($A44-WEEKDAY($A44,$C$6)+(COLUMN(AK44)-COLUMN($B44)+1)),"",$A44-WEEKDAY($A44,$C$6)+(COLUMN(AK44)-COLUMN($B44)+1))</f>
        <v/>
      </c>
      <c r="AL44" s="27" t="str" cm="1">
        <f t="array" ref="AL44">IF(MONTH($A44)&lt;&gt;MONTH($A44-WEEKDAY($A44,$C$6)+(COLUMN(AL44)-COLUMN($B44)+1)),"",$A44-WEEKDAY($A44,$C$6)+(COLUMN(AL44)-COLUMN($B44)+1))</f>
        <v/>
      </c>
    </row>
    <row r="45" spans="1:38" ht="15.75" x14ac:dyDescent="0.35">
      <c r="A45" s="34" t="s">
        <v>49</v>
      </c>
      <c r="B45" s="17" t="str" cm="1">
        <f t="array" ref="B45">IF(OR(B44="",B44&lt;$P$6),"",IF(NETWORKDAYS.INTL(B44,B44,$B$88,holidays)=0,"nw",MID($P$5,MOD(NETWORKDAYS.INTL($P$6,B44,$B$88,holidays)-1,LEN($P$5))+1,1)))</f>
        <v/>
      </c>
      <c r="C45" s="17" t="str" cm="1">
        <f t="array" ref="C45">IF(OR(C44="",C44&lt;$P$6),"",IF(NETWORKDAYS.INTL(C44,C44,$B$88,holidays)=0,"nw",MID($P$5,MOD(NETWORKDAYS.INTL($P$6,C44,$B$88,holidays)-1,LEN($P$5))+1,1)))</f>
        <v/>
      </c>
      <c r="D45" s="17" t="str" cm="1">
        <f t="array" ref="D45">IF(OR(D44="",D44&lt;$P$6),"",IF(NETWORKDAYS.INTL(D44,D44,$B$88,holidays)=0,"nw",MID($P$5,MOD(NETWORKDAYS.INTL($P$6,D44,$B$88,holidays)-1,LEN($P$5))+1,1)))</f>
        <v/>
      </c>
      <c r="E45" s="17" t="str" cm="1">
        <f t="array" ref="E45">IF(OR(E44="",E44&lt;$P$6),"",IF(NETWORKDAYS.INTL(E44,E44,$B$88,holidays)=0,"nw",MID($P$5,MOD(NETWORKDAYS.INTL($P$6,E44,$B$88,holidays)-1,LEN($P$5))+1,1)))</f>
        <v/>
      </c>
      <c r="F45" s="17" t="str" cm="1">
        <f t="array" ref="F45">IF(OR(F44="",F44&lt;$P$6),"",IF(NETWORKDAYS.INTL(F44,F44,$B$88,holidays)=0,"nw",MID($P$5,MOD(NETWORKDAYS.INTL($P$6,F44,$B$88,holidays)-1,LEN($P$5))+1,1)))</f>
        <v>3</v>
      </c>
      <c r="G45" s="17" t="str" cm="1">
        <f t="array" ref="G45">IF(OR(G44="",G44&lt;$P$6),"",IF(NETWORKDAYS.INTL(G44,G44,$B$88,holidays)=0,"nw",MID($P$5,MOD(NETWORKDAYS.INTL($P$6,G44,$B$88,holidays)-1,LEN($P$5))+1,1)))</f>
        <v>x</v>
      </c>
      <c r="H45" s="17" t="str" cm="1">
        <f t="array" ref="H45">IF(OR(H44="",H44&lt;$P$6),"",IF(NETWORKDAYS.INTL(H44,H44,$B$88,holidays)=0,"nw",MID($P$5,MOD(NETWORKDAYS.INTL($P$6,H44,$B$88,holidays)-1,LEN($P$5))+1,1)))</f>
        <v>nw</v>
      </c>
      <c r="I45" s="17" t="str" cm="1">
        <f t="array" ref="I45">IF(OR(I44="",I44&lt;$P$6),"",IF(NETWORKDAYS.INTL(I44,I44,$B$88,holidays)=0,"nw",MID($P$5,MOD(NETWORKDAYS.INTL($P$6,I44,$B$88,holidays)-1,LEN($P$5))+1,1)))</f>
        <v>nw</v>
      </c>
      <c r="J45" s="17" t="str" cm="1">
        <f t="array" ref="J45">IF(OR(J44="",J44&lt;$P$6),"",IF(NETWORKDAYS.INTL(J44,J44,$B$88,holidays)=0,"nw",MID($P$5,MOD(NETWORKDAYS.INTL($P$6,J44,$B$88,holidays)-1,LEN($P$5))+1,1)))</f>
        <v>nw</v>
      </c>
      <c r="K45" s="17" t="str" cm="1">
        <f t="array" ref="K45">IF(OR(K44="",K44&lt;$P$6),"",IF(NETWORKDAYS.INTL(K44,K44,$B$88,holidays)=0,"nw",MID($P$5,MOD(NETWORKDAYS.INTL($P$6,K44,$B$88,holidays)-1,LEN($P$5))+1,1)))</f>
        <v>x</v>
      </c>
      <c r="L45" s="17" t="str" cm="1">
        <f t="array" ref="L45">IF(OR(L44="",L44&lt;$P$6),"",IF(NETWORKDAYS.INTL(L44,L44,$B$88,holidays)=0,"nw",MID($P$5,MOD(NETWORKDAYS.INTL($P$6,L44,$B$88,holidays)-1,LEN($P$5))+1,1)))</f>
        <v>1</v>
      </c>
      <c r="M45" s="17" t="str" cm="1">
        <f t="array" ref="M45">IF(OR(M44="",M44&lt;$P$6),"",IF(NETWORKDAYS.INTL(M44,M44,$B$88,holidays)=0,"nw",MID($P$5,MOD(NETWORKDAYS.INTL($P$6,M44,$B$88,holidays)-1,LEN($P$5))+1,1)))</f>
        <v>1</v>
      </c>
      <c r="N45" s="17" t="str" cm="1">
        <f t="array" ref="N45">IF(OR(N44="",N44&lt;$P$6),"",IF(NETWORKDAYS.INTL(N44,N44,$B$88,holidays)=0,"nw",MID($P$5,MOD(NETWORKDAYS.INTL($P$6,N44,$B$88,holidays)-1,LEN($P$5))+1,1)))</f>
        <v>x</v>
      </c>
      <c r="O45" s="17" t="str" cm="1">
        <f t="array" ref="O45">IF(OR(O44="",O44&lt;$P$6),"",IF(NETWORKDAYS.INTL(O44,O44,$B$88,holidays)=0,"nw",MID($P$5,MOD(NETWORKDAYS.INTL($P$6,O44,$B$88,holidays)-1,LEN($P$5))+1,1)))</f>
        <v>nw</v>
      </c>
      <c r="P45" s="17" t="str" cm="1">
        <f t="array" ref="P45">IF(OR(P44="",P44&lt;$P$6),"",IF(NETWORKDAYS.INTL(P44,P44,$B$88,holidays)=0,"nw",MID($P$5,MOD(NETWORKDAYS.INTL($P$6,P44,$B$88,holidays)-1,LEN($P$5))+1,1)))</f>
        <v>nw</v>
      </c>
      <c r="Q45" s="17" t="str" cm="1">
        <f t="array" ref="Q45">IF(OR(Q44="",Q44&lt;$P$6),"",IF(NETWORKDAYS.INTL(Q44,Q44,$B$88,holidays)=0,"nw",MID($P$5,MOD(NETWORKDAYS.INTL($P$6,Q44,$B$88,holidays)-1,LEN($P$5))+1,1)))</f>
        <v>x</v>
      </c>
      <c r="R45" s="17" t="str" cm="1">
        <f t="array" ref="R45">IF(OR(R44="",R44&lt;$P$6),"",IF(NETWORKDAYS.INTL(R44,R44,$B$88,holidays)=0,"nw",MID($P$5,MOD(NETWORKDAYS.INTL($P$6,R44,$B$88,holidays)-1,LEN($P$5))+1,1)))</f>
        <v>x</v>
      </c>
      <c r="S45" s="17" t="str" cm="1">
        <f t="array" ref="S45">IF(OR(S44="",S44&lt;$P$6),"",IF(NETWORKDAYS.INTL(S44,S44,$B$88,holidays)=0,"nw",MID($P$5,MOD(NETWORKDAYS.INTL($P$6,S44,$B$88,holidays)-1,LEN($P$5))+1,1)))</f>
        <v>2</v>
      </c>
      <c r="T45" s="17" t="str" cm="1">
        <f t="array" ref="T45">IF(OR(T44="",T44&lt;$P$6),"",IF(NETWORKDAYS.INTL(T44,T44,$B$88,holidays)=0,"nw",MID($P$5,MOD(NETWORKDAYS.INTL($P$6,T44,$B$88,holidays)-1,LEN($P$5))+1,1)))</f>
        <v>2</v>
      </c>
      <c r="U45" s="17" t="str" cm="1">
        <f t="array" ref="U45">IF(OR(U44="",U44&lt;$P$6),"",IF(NETWORKDAYS.INTL(U44,U44,$B$88,holidays)=0,"nw",MID($P$5,MOD(NETWORKDAYS.INTL($P$6,U44,$B$88,holidays)-1,LEN($P$5))+1,1)))</f>
        <v>x</v>
      </c>
      <c r="V45" s="17" t="str" cm="1">
        <f t="array" ref="V45">IF(OR(V44="",V44&lt;$P$6),"",IF(NETWORKDAYS.INTL(V44,V44,$B$88,holidays)=0,"nw",MID($P$5,MOD(NETWORKDAYS.INTL($P$6,V44,$B$88,holidays)-1,LEN($P$5))+1,1)))</f>
        <v>nw</v>
      </c>
      <c r="W45" s="17" t="str" cm="1">
        <f t="array" ref="W45">IF(OR(W44="",W44&lt;$P$6),"",IF(NETWORKDAYS.INTL(W44,W44,$B$88,holidays)=0,"nw",MID($P$5,MOD(NETWORKDAYS.INTL($P$6,W44,$B$88,holidays)-1,LEN($P$5))+1,1)))</f>
        <v>nw</v>
      </c>
      <c r="X45" s="17" t="str" cm="1">
        <f t="array" ref="X45">IF(OR(X44="",X44&lt;$P$6),"",IF(NETWORKDAYS.INTL(X44,X44,$B$88,holidays)=0,"nw",MID($P$5,MOD(NETWORKDAYS.INTL($P$6,X44,$B$88,holidays)-1,LEN($P$5))+1,1)))</f>
        <v>x</v>
      </c>
      <c r="Y45" s="17" t="str" cm="1">
        <f t="array" ref="Y45">IF(OR(Y44="",Y44&lt;$P$6),"",IF(NETWORKDAYS.INTL(Y44,Y44,$B$88,holidays)=0,"nw",MID($P$5,MOD(NETWORKDAYS.INTL($P$6,Y44,$B$88,holidays)-1,LEN($P$5))+1,1)))</f>
        <v>3</v>
      </c>
      <c r="Z45" s="17" t="str" cm="1">
        <f t="array" ref="Z45">IF(OR(Z44="",Z44&lt;$P$6),"",IF(NETWORKDAYS.INTL(Z44,Z44,$B$88,holidays)=0,"nw",MID($P$5,MOD(NETWORKDAYS.INTL($P$6,Z44,$B$88,holidays)-1,LEN($P$5))+1,1)))</f>
        <v>3</v>
      </c>
      <c r="AA45" s="17" t="str" cm="1">
        <f t="array" ref="AA45">IF(OR(AA44="",AA44&lt;$P$6),"",IF(NETWORKDAYS.INTL(AA44,AA44,$B$88,holidays)=0,"nw",MID($P$5,MOD(NETWORKDAYS.INTL($P$6,AA44,$B$88,holidays)-1,LEN($P$5))+1,1)))</f>
        <v>3</v>
      </c>
      <c r="AB45" s="17" t="str" cm="1">
        <f t="array" ref="AB45">IF(OR(AB44="",AB44&lt;$P$6),"",IF(NETWORKDAYS.INTL(AB44,AB44,$B$88,holidays)=0,"nw",MID($P$5,MOD(NETWORKDAYS.INTL($P$6,AB44,$B$88,holidays)-1,LEN($P$5))+1,1)))</f>
        <v>x</v>
      </c>
      <c r="AC45" s="17" t="str" cm="1">
        <f t="array" ref="AC45">IF(OR(AC44="",AC44&lt;$P$6),"",IF(NETWORKDAYS.INTL(AC44,AC44,$B$88,holidays)=0,"nw",MID($P$5,MOD(NETWORKDAYS.INTL($P$6,AC44,$B$88,holidays)-1,LEN($P$5))+1,1)))</f>
        <v>nw</v>
      </c>
      <c r="AD45" s="17" t="str" cm="1">
        <f t="array" ref="AD45">IF(OR(AD44="",AD44&lt;$P$6),"",IF(NETWORKDAYS.INTL(AD44,AD44,$B$88,holidays)=0,"nw",MID($P$5,MOD(NETWORKDAYS.INTL($P$6,AD44,$B$88,holidays)-1,LEN($P$5))+1,1)))</f>
        <v>nw</v>
      </c>
      <c r="AE45" s="17" t="str" cm="1">
        <f t="array" ref="AE45">IF(OR(AE44="",AE44&lt;$P$6),"",IF(NETWORKDAYS.INTL(AE44,AE44,$B$88,holidays)=0,"nw",MID($P$5,MOD(NETWORKDAYS.INTL($P$6,AE44,$B$88,holidays)-1,LEN($P$5))+1,1)))</f>
        <v>x</v>
      </c>
      <c r="AF45" s="17" t="str" cm="1">
        <f t="array" ref="AF45">IF(OR(AF44="",AF44&lt;$P$6),"",IF(NETWORKDAYS.INTL(AF44,AF44,$B$88,holidays)=0,"nw",MID($P$5,MOD(NETWORKDAYS.INTL($P$6,AF44,$B$88,holidays)-1,LEN($P$5))+1,1)))</f>
        <v>1</v>
      </c>
      <c r="AG45" s="17" t="str" cm="1">
        <f t="array" ref="AG45">IF(OR(AG44="",AG44&lt;$P$6),"",IF(NETWORKDAYS.INTL(AG44,AG44,$B$88,holidays)=0,"nw",MID($P$5,MOD(NETWORKDAYS.INTL($P$6,AG44,$B$88,holidays)-1,LEN($P$5))+1,1)))</f>
        <v>1</v>
      </c>
      <c r="AH45" s="17" t="str" cm="1">
        <f t="array" ref="AH45">IF(OR(AH44="",AH44&lt;$P$6),"",IF(NETWORKDAYS.INTL(AH44,AH44,$B$88,holidays)=0,"nw",MID($P$5,MOD(NETWORKDAYS.INTL($P$6,AH44,$B$88,holidays)-1,LEN($P$5))+1,1)))</f>
        <v>x</v>
      </c>
      <c r="AI45" s="17" t="str" cm="1">
        <f t="array" ref="AI45">IF(OR(AI44="",AI44&lt;$P$6),"",IF(NETWORKDAYS.INTL(AI44,AI44,$B$88,holidays)=0,"nw",MID($P$5,MOD(NETWORKDAYS.INTL($P$6,AI44,$B$88,holidays)-1,LEN($P$5))+1,1)))</f>
        <v>x</v>
      </c>
      <c r="AJ45" s="17" t="str" cm="1">
        <f t="array" ref="AJ45">IF(OR(AJ44="",AJ44&lt;$P$6),"",IF(NETWORKDAYS.INTL(AJ44,AJ44,$B$88,holidays)=0,"nw",MID($P$5,MOD(NETWORKDAYS.INTL($P$6,AJ44,$B$88,holidays)-1,LEN($P$5))+1,1)))</f>
        <v/>
      </c>
      <c r="AK45" s="17" t="str" cm="1">
        <f t="array" ref="AK45">IF(OR(AK44="",AK44&lt;$P$6),"",IF(NETWORKDAYS.INTL(AK44,AK44,$B$88,holidays)=0,"nw",MID($P$5,MOD(NETWORKDAYS.INTL($P$6,AK44,$B$88,holidays)-1,LEN($P$5))+1,1)))</f>
        <v/>
      </c>
      <c r="AL45" s="17" t="str" cm="1">
        <f t="array" ref="AL45">IF(OR(AL44="",AL44&lt;$P$6),"",IF(NETWORKDAYS.INTL(AL44,AL44,$B$88,holidays)=0,"nw",MID($P$5,MOD(NETWORKDAYS.INTL($P$6,AL44,$B$88,holidays)-1,LEN($P$5))+1,1)))</f>
        <v/>
      </c>
    </row>
    <row r="46" spans="1:38" ht="15.75" x14ac:dyDescent="0.35">
      <c r="A46" s="38" t="s">
        <v>48</v>
      </c>
      <c r="B46" s="33" t="str">
        <f>IF(OR(B44="",B44&lt;$AD$6),"",IF(MOD(B44-$AD$6,$AD$5)=0,"p",""))</f>
        <v/>
      </c>
      <c r="C46" s="33" t="str">
        <f t="shared" ref="C46:AL46" si="9">IF(OR(C44="",C44&lt;$AD$6),"",IF(MOD(C44-$AD$6,$AD$5)=0,"p",""))</f>
        <v/>
      </c>
      <c r="D46" s="33" t="str">
        <f t="shared" si="9"/>
        <v/>
      </c>
      <c r="E46" s="33" t="str">
        <f t="shared" si="9"/>
        <v/>
      </c>
      <c r="F46" s="33" t="str">
        <f t="shared" si="9"/>
        <v/>
      </c>
      <c r="G46" s="33" t="str">
        <f t="shared" si="9"/>
        <v/>
      </c>
      <c r="H46" s="33" t="str">
        <f t="shared" si="9"/>
        <v/>
      </c>
      <c r="I46" s="33" t="str">
        <f t="shared" si="9"/>
        <v/>
      </c>
      <c r="J46" s="33" t="str">
        <f t="shared" si="9"/>
        <v/>
      </c>
      <c r="K46" s="33" t="str">
        <f t="shared" si="9"/>
        <v/>
      </c>
      <c r="L46" s="33" t="str">
        <f t="shared" si="9"/>
        <v/>
      </c>
      <c r="M46" s="33" t="str">
        <f t="shared" si="9"/>
        <v/>
      </c>
      <c r="N46" s="33" t="str">
        <f t="shared" si="9"/>
        <v>p</v>
      </c>
      <c r="O46" s="33" t="str">
        <f t="shared" si="9"/>
        <v/>
      </c>
      <c r="P46" s="33" t="str">
        <f t="shared" si="9"/>
        <v/>
      </c>
      <c r="Q46" s="33" t="str">
        <f t="shared" si="9"/>
        <v/>
      </c>
      <c r="R46" s="33" t="str">
        <f t="shared" si="9"/>
        <v/>
      </c>
      <c r="S46" s="33" t="str">
        <f t="shared" si="9"/>
        <v/>
      </c>
      <c r="T46" s="33" t="str">
        <f t="shared" si="9"/>
        <v/>
      </c>
      <c r="U46" s="33" t="str">
        <f t="shared" si="9"/>
        <v/>
      </c>
      <c r="V46" s="33" t="str">
        <f t="shared" si="9"/>
        <v/>
      </c>
      <c r="W46" s="33" t="str">
        <f t="shared" si="9"/>
        <v/>
      </c>
      <c r="X46" s="33" t="str">
        <f t="shared" si="9"/>
        <v/>
      </c>
      <c r="Y46" s="33" t="str">
        <f t="shared" si="9"/>
        <v/>
      </c>
      <c r="Z46" s="33" t="str">
        <f t="shared" si="9"/>
        <v/>
      </c>
      <c r="AA46" s="33" t="str">
        <f t="shared" si="9"/>
        <v/>
      </c>
      <c r="AB46" s="33" t="str">
        <f t="shared" si="9"/>
        <v>p</v>
      </c>
      <c r="AC46" s="33" t="str">
        <f t="shared" si="9"/>
        <v/>
      </c>
      <c r="AD46" s="33" t="str">
        <f t="shared" si="9"/>
        <v/>
      </c>
      <c r="AE46" s="33" t="str">
        <f t="shared" si="9"/>
        <v/>
      </c>
      <c r="AF46" s="33" t="str">
        <f t="shared" si="9"/>
        <v/>
      </c>
      <c r="AG46" s="33" t="str">
        <f t="shared" si="9"/>
        <v/>
      </c>
      <c r="AH46" s="33" t="str">
        <f t="shared" si="9"/>
        <v/>
      </c>
      <c r="AI46" s="33" t="str">
        <f t="shared" si="9"/>
        <v/>
      </c>
      <c r="AJ46" s="33" t="str">
        <f t="shared" si="9"/>
        <v/>
      </c>
      <c r="AK46" s="33" t="str">
        <f t="shared" si="9"/>
        <v/>
      </c>
      <c r="AL46" s="33" t="str">
        <f t="shared" si="9"/>
        <v/>
      </c>
    </row>
    <row r="47" spans="1:38" ht="15.75" x14ac:dyDescent="0.35">
      <c r="A47" s="30"/>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row>
    <row r="48" spans="1:38" ht="15.75" x14ac:dyDescent="0.35">
      <c r="A48" s="32">
        <f>DATE(YEAR(A44+35),MONTH(A44+35),1)</f>
        <v>44835</v>
      </c>
      <c r="B48" s="27" t="str" cm="1">
        <f t="array" ref="B48">IF(MONTH($A48)&lt;&gt;MONTH($A48-WEEKDAY($A48,$C$6)+(COLUMN(B48)-COLUMN($B48)+1)),"",$A48-WEEKDAY($A48,$C$6)+(COLUMN(B48)-COLUMN($B48)+1))</f>
        <v/>
      </c>
      <c r="C48" s="27" t="str" cm="1">
        <f t="array" ref="C48">IF(MONTH($A48)&lt;&gt;MONTH($A48-WEEKDAY($A48,$C$6)+(COLUMN(C48)-COLUMN($B48)+1)),"",$A48-WEEKDAY($A48,$C$6)+(COLUMN(C48)-COLUMN($B48)+1))</f>
        <v/>
      </c>
      <c r="D48" s="27" t="str" cm="1">
        <f t="array" ref="D48">IF(MONTH($A48)&lt;&gt;MONTH($A48-WEEKDAY($A48,$C$6)+(COLUMN(D48)-COLUMN($B48)+1)),"",$A48-WEEKDAY($A48,$C$6)+(COLUMN(D48)-COLUMN($B48)+1))</f>
        <v/>
      </c>
      <c r="E48" s="27" t="str" cm="1">
        <f t="array" ref="E48">IF(MONTH($A48)&lt;&gt;MONTH($A48-WEEKDAY($A48,$C$6)+(COLUMN(E48)-COLUMN($B48)+1)),"",$A48-WEEKDAY($A48,$C$6)+(COLUMN(E48)-COLUMN($B48)+1))</f>
        <v/>
      </c>
      <c r="F48" s="27" t="str" cm="1">
        <f t="array" ref="F48">IF(MONTH($A48)&lt;&gt;MONTH($A48-WEEKDAY($A48,$C$6)+(COLUMN(F48)-COLUMN($B48)+1)),"",$A48-WEEKDAY($A48,$C$6)+(COLUMN(F48)-COLUMN($B48)+1))</f>
        <v/>
      </c>
      <c r="G48" s="27" t="str" cm="1">
        <f t="array" ref="G48">IF(MONTH($A48)&lt;&gt;MONTH($A48-WEEKDAY($A48,$C$6)+(COLUMN(G48)-COLUMN($B48)+1)),"",$A48-WEEKDAY($A48,$C$6)+(COLUMN(G48)-COLUMN($B48)+1))</f>
        <v/>
      </c>
      <c r="H48" s="27" cm="1">
        <f t="array" ref="H48">IF(MONTH($A48)&lt;&gt;MONTH($A48-WEEKDAY($A48,$C$6)+(COLUMN(H48)-COLUMN($B48)+1)),"",$A48-WEEKDAY($A48,$C$6)+(COLUMN(H48)-COLUMN($B48)+1))</f>
        <v>44835</v>
      </c>
      <c r="I48" s="27" cm="1">
        <f t="array" ref="I48">IF(MONTH($A48)&lt;&gt;MONTH($A48-WEEKDAY($A48,$C$6)+(COLUMN(I48)-COLUMN($B48)+1)),"",$A48-WEEKDAY($A48,$C$6)+(COLUMN(I48)-COLUMN($B48)+1))</f>
        <v>44836</v>
      </c>
      <c r="J48" s="27" cm="1">
        <f t="array" ref="J48">IF(MONTH($A48)&lt;&gt;MONTH($A48-WEEKDAY($A48,$C$6)+(COLUMN(J48)-COLUMN($B48)+1)),"",$A48-WEEKDAY($A48,$C$6)+(COLUMN(J48)-COLUMN($B48)+1))</f>
        <v>44837</v>
      </c>
      <c r="K48" s="27" cm="1">
        <f t="array" ref="K48">IF(MONTH($A48)&lt;&gt;MONTH($A48-WEEKDAY($A48,$C$6)+(COLUMN(K48)-COLUMN($B48)+1)),"",$A48-WEEKDAY($A48,$C$6)+(COLUMN(K48)-COLUMN($B48)+1))</f>
        <v>44838</v>
      </c>
      <c r="L48" s="27" cm="1">
        <f t="array" ref="L48">IF(MONTH($A48)&lt;&gt;MONTH($A48-WEEKDAY($A48,$C$6)+(COLUMN(L48)-COLUMN($B48)+1)),"",$A48-WEEKDAY($A48,$C$6)+(COLUMN(L48)-COLUMN($B48)+1))</f>
        <v>44839</v>
      </c>
      <c r="M48" s="27" cm="1">
        <f t="array" ref="M48">IF(MONTH($A48)&lt;&gt;MONTH($A48-WEEKDAY($A48,$C$6)+(COLUMN(M48)-COLUMN($B48)+1)),"",$A48-WEEKDAY($A48,$C$6)+(COLUMN(M48)-COLUMN($B48)+1))</f>
        <v>44840</v>
      </c>
      <c r="N48" s="27" cm="1">
        <f t="array" ref="N48">IF(MONTH($A48)&lt;&gt;MONTH($A48-WEEKDAY($A48,$C$6)+(COLUMN(N48)-COLUMN($B48)+1)),"",$A48-WEEKDAY($A48,$C$6)+(COLUMN(N48)-COLUMN($B48)+1))</f>
        <v>44841</v>
      </c>
      <c r="O48" s="27" cm="1">
        <f t="array" ref="O48">IF(MONTH($A48)&lt;&gt;MONTH($A48-WEEKDAY($A48,$C$6)+(COLUMN(O48)-COLUMN($B48)+1)),"",$A48-WEEKDAY($A48,$C$6)+(COLUMN(O48)-COLUMN($B48)+1))</f>
        <v>44842</v>
      </c>
      <c r="P48" s="27" cm="1">
        <f t="array" ref="P48">IF(MONTH($A48)&lt;&gt;MONTH($A48-WEEKDAY($A48,$C$6)+(COLUMN(P48)-COLUMN($B48)+1)),"",$A48-WEEKDAY($A48,$C$6)+(COLUMN(P48)-COLUMN($B48)+1))</f>
        <v>44843</v>
      </c>
      <c r="Q48" s="27" cm="1">
        <f t="array" ref="Q48">IF(MONTH($A48)&lt;&gt;MONTH($A48-WEEKDAY($A48,$C$6)+(COLUMN(Q48)-COLUMN($B48)+1)),"",$A48-WEEKDAY($A48,$C$6)+(COLUMN(Q48)-COLUMN($B48)+1))</f>
        <v>44844</v>
      </c>
      <c r="R48" s="27" cm="1">
        <f t="array" ref="R48">IF(MONTH($A48)&lt;&gt;MONTH($A48-WEEKDAY($A48,$C$6)+(COLUMN(R48)-COLUMN($B48)+1)),"",$A48-WEEKDAY($A48,$C$6)+(COLUMN(R48)-COLUMN($B48)+1))</f>
        <v>44845</v>
      </c>
      <c r="S48" s="27" cm="1">
        <f t="array" ref="S48">IF(MONTH($A48)&lt;&gt;MONTH($A48-WEEKDAY($A48,$C$6)+(COLUMN(S48)-COLUMN($B48)+1)),"",$A48-WEEKDAY($A48,$C$6)+(COLUMN(S48)-COLUMN($B48)+1))</f>
        <v>44846</v>
      </c>
      <c r="T48" s="27" cm="1">
        <f t="array" ref="T48">IF(MONTH($A48)&lt;&gt;MONTH($A48-WEEKDAY($A48,$C$6)+(COLUMN(T48)-COLUMN($B48)+1)),"",$A48-WEEKDAY($A48,$C$6)+(COLUMN(T48)-COLUMN($B48)+1))</f>
        <v>44847</v>
      </c>
      <c r="U48" s="27" cm="1">
        <f t="array" ref="U48">IF(MONTH($A48)&lt;&gt;MONTH($A48-WEEKDAY($A48,$C$6)+(COLUMN(U48)-COLUMN($B48)+1)),"",$A48-WEEKDAY($A48,$C$6)+(COLUMN(U48)-COLUMN($B48)+1))</f>
        <v>44848</v>
      </c>
      <c r="V48" s="27" cm="1">
        <f t="array" ref="V48">IF(MONTH($A48)&lt;&gt;MONTH($A48-WEEKDAY($A48,$C$6)+(COLUMN(V48)-COLUMN($B48)+1)),"",$A48-WEEKDAY($A48,$C$6)+(COLUMN(V48)-COLUMN($B48)+1))</f>
        <v>44849</v>
      </c>
      <c r="W48" s="27" cm="1">
        <f t="array" ref="W48">IF(MONTH($A48)&lt;&gt;MONTH($A48-WEEKDAY($A48,$C$6)+(COLUMN(W48)-COLUMN($B48)+1)),"",$A48-WEEKDAY($A48,$C$6)+(COLUMN(W48)-COLUMN($B48)+1))</f>
        <v>44850</v>
      </c>
      <c r="X48" s="27" cm="1">
        <f t="array" ref="X48">IF(MONTH($A48)&lt;&gt;MONTH($A48-WEEKDAY($A48,$C$6)+(COLUMN(X48)-COLUMN($B48)+1)),"",$A48-WEEKDAY($A48,$C$6)+(COLUMN(X48)-COLUMN($B48)+1))</f>
        <v>44851</v>
      </c>
      <c r="Y48" s="27" cm="1">
        <f t="array" ref="Y48">IF(MONTH($A48)&lt;&gt;MONTH($A48-WEEKDAY($A48,$C$6)+(COLUMN(Y48)-COLUMN($B48)+1)),"",$A48-WEEKDAY($A48,$C$6)+(COLUMN(Y48)-COLUMN($B48)+1))</f>
        <v>44852</v>
      </c>
      <c r="Z48" s="27" cm="1">
        <f t="array" ref="Z48">IF(MONTH($A48)&lt;&gt;MONTH($A48-WEEKDAY($A48,$C$6)+(COLUMN(Z48)-COLUMN($B48)+1)),"",$A48-WEEKDAY($A48,$C$6)+(COLUMN(Z48)-COLUMN($B48)+1))</f>
        <v>44853</v>
      </c>
      <c r="AA48" s="27" cm="1">
        <f t="array" ref="AA48">IF(MONTH($A48)&lt;&gt;MONTH($A48-WEEKDAY($A48,$C$6)+(COLUMN(AA48)-COLUMN($B48)+1)),"",$A48-WEEKDAY($A48,$C$6)+(COLUMN(AA48)-COLUMN($B48)+1))</f>
        <v>44854</v>
      </c>
      <c r="AB48" s="27" cm="1">
        <f t="array" ref="AB48">IF(MONTH($A48)&lt;&gt;MONTH($A48-WEEKDAY($A48,$C$6)+(COLUMN(AB48)-COLUMN($B48)+1)),"",$A48-WEEKDAY($A48,$C$6)+(COLUMN(AB48)-COLUMN($B48)+1))</f>
        <v>44855</v>
      </c>
      <c r="AC48" s="27" cm="1">
        <f t="array" ref="AC48">IF(MONTH($A48)&lt;&gt;MONTH($A48-WEEKDAY($A48,$C$6)+(COLUMN(AC48)-COLUMN($B48)+1)),"",$A48-WEEKDAY($A48,$C$6)+(COLUMN(AC48)-COLUMN($B48)+1))</f>
        <v>44856</v>
      </c>
      <c r="AD48" s="27" cm="1">
        <f t="array" ref="AD48">IF(MONTH($A48)&lt;&gt;MONTH($A48-WEEKDAY($A48,$C$6)+(COLUMN(AD48)-COLUMN($B48)+1)),"",$A48-WEEKDAY($A48,$C$6)+(COLUMN(AD48)-COLUMN($B48)+1))</f>
        <v>44857</v>
      </c>
      <c r="AE48" s="27" cm="1">
        <f t="array" ref="AE48">IF(MONTH($A48)&lt;&gt;MONTH($A48-WEEKDAY($A48,$C$6)+(COLUMN(AE48)-COLUMN($B48)+1)),"",$A48-WEEKDAY($A48,$C$6)+(COLUMN(AE48)-COLUMN($B48)+1))</f>
        <v>44858</v>
      </c>
      <c r="AF48" s="27" cm="1">
        <f t="array" ref="AF48">IF(MONTH($A48)&lt;&gt;MONTH($A48-WEEKDAY($A48,$C$6)+(COLUMN(AF48)-COLUMN($B48)+1)),"",$A48-WEEKDAY($A48,$C$6)+(COLUMN(AF48)-COLUMN($B48)+1))</f>
        <v>44859</v>
      </c>
      <c r="AG48" s="27" cm="1">
        <f t="array" ref="AG48">IF(MONTH($A48)&lt;&gt;MONTH($A48-WEEKDAY($A48,$C$6)+(COLUMN(AG48)-COLUMN($B48)+1)),"",$A48-WEEKDAY($A48,$C$6)+(COLUMN(AG48)-COLUMN($B48)+1))</f>
        <v>44860</v>
      </c>
      <c r="AH48" s="27" cm="1">
        <f t="array" ref="AH48">IF(MONTH($A48)&lt;&gt;MONTH($A48-WEEKDAY($A48,$C$6)+(COLUMN(AH48)-COLUMN($B48)+1)),"",$A48-WEEKDAY($A48,$C$6)+(COLUMN(AH48)-COLUMN($B48)+1))</f>
        <v>44861</v>
      </c>
      <c r="AI48" s="27" cm="1">
        <f t="array" ref="AI48">IF(MONTH($A48)&lt;&gt;MONTH($A48-WEEKDAY($A48,$C$6)+(COLUMN(AI48)-COLUMN($B48)+1)),"",$A48-WEEKDAY($A48,$C$6)+(COLUMN(AI48)-COLUMN($B48)+1))</f>
        <v>44862</v>
      </c>
      <c r="AJ48" s="27" cm="1">
        <f t="array" ref="AJ48">IF(MONTH($A48)&lt;&gt;MONTH($A48-WEEKDAY($A48,$C$6)+(COLUMN(AJ48)-COLUMN($B48)+1)),"",$A48-WEEKDAY($A48,$C$6)+(COLUMN(AJ48)-COLUMN($B48)+1))</f>
        <v>44863</v>
      </c>
      <c r="AK48" s="27" cm="1">
        <f t="array" ref="AK48">IF(MONTH($A48)&lt;&gt;MONTH($A48-WEEKDAY($A48,$C$6)+(COLUMN(AK48)-COLUMN($B48)+1)),"",$A48-WEEKDAY($A48,$C$6)+(COLUMN(AK48)-COLUMN($B48)+1))</f>
        <v>44864</v>
      </c>
      <c r="AL48" s="27" cm="1">
        <f t="array" ref="AL48">IF(MONTH($A48)&lt;&gt;MONTH($A48-WEEKDAY($A48,$C$6)+(COLUMN(AL48)-COLUMN($B48)+1)),"",$A48-WEEKDAY($A48,$C$6)+(COLUMN(AL48)-COLUMN($B48)+1))</f>
        <v>44865</v>
      </c>
    </row>
    <row r="49" spans="1:38" ht="15.75" x14ac:dyDescent="0.35">
      <c r="A49" s="34" t="s">
        <v>49</v>
      </c>
      <c r="B49" s="17" t="str" cm="1">
        <f t="array" ref="B49">IF(OR(B48="",B48&lt;$P$6),"",IF(NETWORKDAYS.INTL(B48,B48,$B$88,holidays)=0,"nw",MID($P$5,MOD(NETWORKDAYS.INTL($P$6,B48,$B$88,holidays)-1,LEN($P$5))+1,1)))</f>
        <v/>
      </c>
      <c r="C49" s="17" t="str" cm="1">
        <f t="array" ref="C49">IF(OR(C48="",C48&lt;$P$6),"",IF(NETWORKDAYS.INTL(C48,C48,$B$88,holidays)=0,"nw",MID($P$5,MOD(NETWORKDAYS.INTL($P$6,C48,$B$88,holidays)-1,LEN($P$5))+1,1)))</f>
        <v/>
      </c>
      <c r="D49" s="17" t="str" cm="1">
        <f t="array" ref="D49">IF(OR(D48="",D48&lt;$P$6),"",IF(NETWORKDAYS.INTL(D48,D48,$B$88,holidays)=0,"nw",MID($P$5,MOD(NETWORKDAYS.INTL($P$6,D48,$B$88,holidays)-1,LEN($P$5))+1,1)))</f>
        <v/>
      </c>
      <c r="E49" s="17" t="str" cm="1">
        <f t="array" ref="E49">IF(OR(E48="",E48&lt;$P$6),"",IF(NETWORKDAYS.INTL(E48,E48,$B$88,holidays)=0,"nw",MID($P$5,MOD(NETWORKDAYS.INTL($P$6,E48,$B$88,holidays)-1,LEN($P$5))+1,1)))</f>
        <v/>
      </c>
      <c r="F49" s="17" t="str" cm="1">
        <f t="array" ref="F49">IF(OR(F48="",F48&lt;$P$6),"",IF(NETWORKDAYS.INTL(F48,F48,$B$88,holidays)=0,"nw",MID($P$5,MOD(NETWORKDAYS.INTL($P$6,F48,$B$88,holidays)-1,LEN($P$5))+1,1)))</f>
        <v/>
      </c>
      <c r="G49" s="17" t="str" cm="1">
        <f t="array" ref="G49">IF(OR(G48="",G48&lt;$P$6),"",IF(NETWORKDAYS.INTL(G48,G48,$B$88,holidays)=0,"nw",MID($P$5,MOD(NETWORKDAYS.INTL($P$6,G48,$B$88,holidays)-1,LEN($P$5))+1,1)))</f>
        <v/>
      </c>
      <c r="H49" s="17" t="str" cm="1">
        <f t="array" ref="H49">IF(OR(H48="",H48&lt;$P$6),"",IF(NETWORKDAYS.INTL(H48,H48,$B$88,holidays)=0,"nw",MID($P$5,MOD(NETWORKDAYS.INTL($P$6,H48,$B$88,holidays)-1,LEN($P$5))+1,1)))</f>
        <v>nw</v>
      </c>
      <c r="I49" s="17" t="str" cm="1">
        <f t="array" ref="I49">IF(OR(I48="",I48&lt;$P$6),"",IF(NETWORKDAYS.INTL(I48,I48,$B$88,holidays)=0,"nw",MID($P$5,MOD(NETWORKDAYS.INTL($P$6,I48,$B$88,holidays)-1,LEN($P$5))+1,1)))</f>
        <v>nw</v>
      </c>
      <c r="J49" s="17" t="str" cm="1">
        <f t="array" ref="J49">IF(OR(J48="",J48&lt;$P$6),"",IF(NETWORKDAYS.INTL(J48,J48,$B$88,holidays)=0,"nw",MID($P$5,MOD(NETWORKDAYS.INTL($P$6,J48,$B$88,holidays)-1,LEN($P$5))+1,1)))</f>
        <v>x</v>
      </c>
      <c r="K49" s="17" t="str" cm="1">
        <f t="array" ref="K49">IF(OR(K48="",K48&lt;$P$6),"",IF(NETWORKDAYS.INTL(K48,K48,$B$88,holidays)=0,"nw",MID($P$5,MOD(NETWORKDAYS.INTL($P$6,K48,$B$88,holidays)-1,LEN($P$5))+1,1)))</f>
        <v>2</v>
      </c>
      <c r="L49" s="17" t="str" cm="1">
        <f t="array" ref="L49">IF(OR(L48="",L48&lt;$P$6),"",IF(NETWORKDAYS.INTL(L48,L48,$B$88,holidays)=0,"nw",MID($P$5,MOD(NETWORKDAYS.INTL($P$6,L48,$B$88,holidays)-1,LEN($P$5))+1,1)))</f>
        <v>2</v>
      </c>
      <c r="M49" s="17" t="str" cm="1">
        <f t="array" ref="M49">IF(OR(M48="",M48&lt;$P$6),"",IF(NETWORKDAYS.INTL(M48,M48,$B$88,holidays)=0,"nw",MID($P$5,MOD(NETWORKDAYS.INTL($P$6,M48,$B$88,holidays)-1,LEN($P$5))+1,1)))</f>
        <v>x</v>
      </c>
      <c r="N49" s="17" t="str" cm="1">
        <f t="array" ref="N49">IF(OR(N48="",N48&lt;$P$6),"",IF(NETWORKDAYS.INTL(N48,N48,$B$88,holidays)=0,"nw",MID($P$5,MOD(NETWORKDAYS.INTL($P$6,N48,$B$88,holidays)-1,LEN($P$5))+1,1)))</f>
        <v>x</v>
      </c>
      <c r="O49" s="17" t="str" cm="1">
        <f t="array" ref="O49">IF(OR(O48="",O48&lt;$P$6),"",IF(NETWORKDAYS.INTL(O48,O48,$B$88,holidays)=0,"nw",MID($P$5,MOD(NETWORKDAYS.INTL($P$6,O48,$B$88,holidays)-1,LEN($P$5))+1,1)))</f>
        <v>nw</v>
      </c>
      <c r="P49" s="17" t="str" cm="1">
        <f t="array" ref="P49">IF(OR(P48="",P48&lt;$P$6),"",IF(NETWORKDAYS.INTL(P48,P48,$B$88,holidays)=0,"nw",MID($P$5,MOD(NETWORKDAYS.INTL($P$6,P48,$B$88,holidays)-1,LEN($P$5))+1,1)))</f>
        <v>nw</v>
      </c>
      <c r="Q49" s="17" t="str" cm="1">
        <f t="array" ref="Q49">IF(OR(Q48="",Q48&lt;$P$6),"",IF(NETWORKDAYS.INTL(Q48,Q48,$B$88,holidays)=0,"nw",MID($P$5,MOD(NETWORKDAYS.INTL($P$6,Q48,$B$88,holidays)-1,LEN($P$5))+1,1)))</f>
        <v>nw</v>
      </c>
      <c r="R49" s="17" t="str" cm="1">
        <f t="array" ref="R49">IF(OR(R48="",R48&lt;$P$6),"",IF(NETWORKDAYS.INTL(R48,R48,$B$88,holidays)=0,"nw",MID($P$5,MOD(NETWORKDAYS.INTL($P$6,R48,$B$88,holidays)-1,LEN($P$5))+1,1)))</f>
        <v>3</v>
      </c>
      <c r="S49" s="17" t="str" cm="1">
        <f t="array" ref="S49">IF(OR(S48="",S48&lt;$P$6),"",IF(NETWORKDAYS.INTL(S48,S48,$B$88,holidays)=0,"nw",MID($P$5,MOD(NETWORKDAYS.INTL($P$6,S48,$B$88,holidays)-1,LEN($P$5))+1,1)))</f>
        <v>3</v>
      </c>
      <c r="T49" s="17" t="str" cm="1">
        <f t="array" ref="T49">IF(OR(T48="",T48&lt;$P$6),"",IF(NETWORKDAYS.INTL(T48,T48,$B$88,holidays)=0,"nw",MID($P$5,MOD(NETWORKDAYS.INTL($P$6,T48,$B$88,holidays)-1,LEN($P$5))+1,1)))</f>
        <v>3</v>
      </c>
      <c r="U49" s="17" t="str" cm="1">
        <f t="array" ref="U49">IF(OR(U48="",U48&lt;$P$6),"",IF(NETWORKDAYS.INTL(U48,U48,$B$88,holidays)=0,"nw",MID($P$5,MOD(NETWORKDAYS.INTL($P$6,U48,$B$88,holidays)-1,LEN($P$5))+1,1)))</f>
        <v>x</v>
      </c>
      <c r="V49" s="17" t="str" cm="1">
        <f t="array" ref="V49">IF(OR(V48="",V48&lt;$P$6),"",IF(NETWORKDAYS.INTL(V48,V48,$B$88,holidays)=0,"nw",MID($P$5,MOD(NETWORKDAYS.INTL($P$6,V48,$B$88,holidays)-1,LEN($P$5))+1,1)))</f>
        <v>nw</v>
      </c>
      <c r="W49" s="17" t="str" cm="1">
        <f t="array" ref="W49">IF(OR(W48="",W48&lt;$P$6),"",IF(NETWORKDAYS.INTL(W48,W48,$B$88,holidays)=0,"nw",MID($P$5,MOD(NETWORKDAYS.INTL($P$6,W48,$B$88,holidays)-1,LEN($P$5))+1,1)))</f>
        <v>nw</v>
      </c>
      <c r="X49" s="17" t="str" cm="1">
        <f t="array" ref="X49">IF(OR(X48="",X48&lt;$P$6),"",IF(NETWORKDAYS.INTL(X48,X48,$B$88,holidays)=0,"nw",MID($P$5,MOD(NETWORKDAYS.INTL($P$6,X48,$B$88,holidays)-1,LEN($P$5))+1,1)))</f>
        <v>x</v>
      </c>
      <c r="Y49" s="17" t="str" cm="1">
        <f t="array" ref="Y49">IF(OR(Y48="",Y48&lt;$P$6),"",IF(NETWORKDAYS.INTL(Y48,Y48,$B$88,holidays)=0,"nw",MID($P$5,MOD(NETWORKDAYS.INTL($P$6,Y48,$B$88,holidays)-1,LEN($P$5))+1,1)))</f>
        <v>1</v>
      </c>
      <c r="Z49" s="17" t="str" cm="1">
        <f t="array" ref="Z49">IF(OR(Z48="",Z48&lt;$P$6),"",IF(NETWORKDAYS.INTL(Z48,Z48,$B$88,holidays)=0,"nw",MID($P$5,MOD(NETWORKDAYS.INTL($P$6,Z48,$B$88,holidays)-1,LEN($P$5))+1,1)))</f>
        <v>1</v>
      </c>
      <c r="AA49" s="17" t="str" cm="1">
        <f t="array" ref="AA49">IF(OR(AA48="",AA48&lt;$P$6),"",IF(NETWORKDAYS.INTL(AA48,AA48,$B$88,holidays)=0,"nw",MID($P$5,MOD(NETWORKDAYS.INTL($P$6,AA48,$B$88,holidays)-1,LEN($P$5))+1,1)))</f>
        <v>x</v>
      </c>
      <c r="AB49" s="17" t="str" cm="1">
        <f t="array" ref="AB49">IF(OR(AB48="",AB48&lt;$P$6),"",IF(NETWORKDAYS.INTL(AB48,AB48,$B$88,holidays)=0,"nw",MID($P$5,MOD(NETWORKDAYS.INTL($P$6,AB48,$B$88,holidays)-1,LEN($P$5))+1,1)))</f>
        <v>x</v>
      </c>
      <c r="AC49" s="17" t="str" cm="1">
        <f t="array" ref="AC49">IF(OR(AC48="",AC48&lt;$P$6),"",IF(NETWORKDAYS.INTL(AC48,AC48,$B$88,holidays)=0,"nw",MID($P$5,MOD(NETWORKDAYS.INTL($P$6,AC48,$B$88,holidays)-1,LEN($P$5))+1,1)))</f>
        <v>nw</v>
      </c>
      <c r="AD49" s="17" t="str" cm="1">
        <f t="array" ref="AD49">IF(OR(AD48="",AD48&lt;$P$6),"",IF(NETWORKDAYS.INTL(AD48,AD48,$B$88,holidays)=0,"nw",MID($P$5,MOD(NETWORKDAYS.INTL($P$6,AD48,$B$88,holidays)-1,LEN($P$5))+1,1)))</f>
        <v>nw</v>
      </c>
      <c r="AE49" s="17" t="str" cm="1">
        <f t="array" ref="AE49">IF(OR(AE48="",AE48&lt;$P$6),"",IF(NETWORKDAYS.INTL(AE48,AE48,$B$88,holidays)=0,"nw",MID($P$5,MOD(NETWORKDAYS.INTL($P$6,AE48,$B$88,holidays)-1,LEN($P$5))+1,1)))</f>
        <v>x</v>
      </c>
      <c r="AF49" s="17" t="str" cm="1">
        <f t="array" ref="AF49">IF(OR(AF48="",AF48&lt;$P$6),"",IF(NETWORKDAYS.INTL(AF48,AF48,$B$88,holidays)=0,"nw",MID($P$5,MOD(NETWORKDAYS.INTL($P$6,AF48,$B$88,holidays)-1,LEN($P$5))+1,1)))</f>
        <v>2</v>
      </c>
      <c r="AG49" s="17" t="str" cm="1">
        <f t="array" ref="AG49">IF(OR(AG48="",AG48&lt;$P$6),"",IF(NETWORKDAYS.INTL(AG48,AG48,$B$88,holidays)=0,"nw",MID($P$5,MOD(NETWORKDAYS.INTL($P$6,AG48,$B$88,holidays)-1,LEN($P$5))+1,1)))</f>
        <v>2</v>
      </c>
      <c r="AH49" s="17" t="str" cm="1">
        <f t="array" ref="AH49">IF(OR(AH48="",AH48&lt;$P$6),"",IF(NETWORKDAYS.INTL(AH48,AH48,$B$88,holidays)=0,"nw",MID($P$5,MOD(NETWORKDAYS.INTL($P$6,AH48,$B$88,holidays)-1,LEN($P$5))+1,1)))</f>
        <v>x</v>
      </c>
      <c r="AI49" s="17" t="str" cm="1">
        <f t="array" ref="AI49">IF(OR(AI48="",AI48&lt;$P$6),"",IF(NETWORKDAYS.INTL(AI48,AI48,$B$88,holidays)=0,"nw",MID($P$5,MOD(NETWORKDAYS.INTL($P$6,AI48,$B$88,holidays)-1,LEN($P$5))+1,1)))</f>
        <v>x</v>
      </c>
      <c r="AJ49" s="17" t="str" cm="1">
        <f t="array" ref="AJ49">IF(OR(AJ48="",AJ48&lt;$P$6),"",IF(NETWORKDAYS.INTL(AJ48,AJ48,$B$88,holidays)=0,"nw",MID($P$5,MOD(NETWORKDAYS.INTL($P$6,AJ48,$B$88,holidays)-1,LEN($P$5))+1,1)))</f>
        <v>nw</v>
      </c>
      <c r="AK49" s="17" t="str" cm="1">
        <f t="array" ref="AK49">IF(OR(AK48="",AK48&lt;$P$6),"",IF(NETWORKDAYS.INTL(AK48,AK48,$B$88,holidays)=0,"nw",MID($P$5,MOD(NETWORKDAYS.INTL($P$6,AK48,$B$88,holidays)-1,LEN($P$5))+1,1)))</f>
        <v>nw</v>
      </c>
      <c r="AL49" s="17" t="str" cm="1">
        <f t="array" ref="AL49">IF(OR(AL48="",AL48&lt;$P$6),"",IF(NETWORKDAYS.INTL(AL48,AL48,$B$88,holidays)=0,"nw",MID($P$5,MOD(NETWORKDAYS.INTL($P$6,AL48,$B$88,holidays)-1,LEN($P$5))+1,1)))</f>
        <v>3</v>
      </c>
    </row>
    <row r="50" spans="1:38" ht="15.75" x14ac:dyDescent="0.35">
      <c r="A50" s="38" t="s">
        <v>48</v>
      </c>
      <c r="B50" s="33" t="str">
        <f>IF(OR(B48="",B48&lt;$AD$6),"",IF(MOD(B48-$AD$6,$AD$5)=0,"p",""))</f>
        <v/>
      </c>
      <c r="C50" s="33" t="str">
        <f t="shared" ref="C50:AL50" si="10">IF(OR(C48="",C48&lt;$AD$6),"",IF(MOD(C48-$AD$6,$AD$5)=0,"p",""))</f>
        <v/>
      </c>
      <c r="D50" s="33" t="str">
        <f t="shared" si="10"/>
        <v/>
      </c>
      <c r="E50" s="33" t="str">
        <f t="shared" si="10"/>
        <v/>
      </c>
      <c r="F50" s="33" t="str">
        <f t="shared" si="10"/>
        <v/>
      </c>
      <c r="G50" s="33" t="str">
        <f t="shared" si="10"/>
        <v/>
      </c>
      <c r="H50" s="33" t="str">
        <f t="shared" si="10"/>
        <v/>
      </c>
      <c r="I50" s="33" t="str">
        <f t="shared" si="10"/>
        <v/>
      </c>
      <c r="J50" s="33" t="str">
        <f t="shared" si="10"/>
        <v/>
      </c>
      <c r="K50" s="33" t="str">
        <f t="shared" si="10"/>
        <v/>
      </c>
      <c r="L50" s="33" t="str">
        <f t="shared" si="10"/>
        <v/>
      </c>
      <c r="M50" s="33" t="str">
        <f t="shared" si="10"/>
        <v/>
      </c>
      <c r="N50" s="33" t="str">
        <f t="shared" si="10"/>
        <v>p</v>
      </c>
      <c r="O50" s="33" t="str">
        <f t="shared" si="10"/>
        <v/>
      </c>
      <c r="P50" s="33" t="str">
        <f t="shared" si="10"/>
        <v/>
      </c>
      <c r="Q50" s="33" t="str">
        <f t="shared" si="10"/>
        <v/>
      </c>
      <c r="R50" s="33" t="str">
        <f t="shared" si="10"/>
        <v/>
      </c>
      <c r="S50" s="33" t="str">
        <f t="shared" si="10"/>
        <v/>
      </c>
      <c r="T50" s="33" t="str">
        <f t="shared" si="10"/>
        <v/>
      </c>
      <c r="U50" s="33" t="str">
        <f t="shared" si="10"/>
        <v/>
      </c>
      <c r="V50" s="33" t="str">
        <f t="shared" si="10"/>
        <v/>
      </c>
      <c r="W50" s="33" t="str">
        <f t="shared" si="10"/>
        <v/>
      </c>
      <c r="X50" s="33" t="str">
        <f t="shared" si="10"/>
        <v/>
      </c>
      <c r="Y50" s="33" t="str">
        <f t="shared" si="10"/>
        <v/>
      </c>
      <c r="Z50" s="33" t="str">
        <f t="shared" si="10"/>
        <v/>
      </c>
      <c r="AA50" s="33" t="str">
        <f t="shared" si="10"/>
        <v/>
      </c>
      <c r="AB50" s="33" t="str">
        <f t="shared" si="10"/>
        <v>p</v>
      </c>
      <c r="AC50" s="33" t="str">
        <f t="shared" si="10"/>
        <v/>
      </c>
      <c r="AD50" s="33" t="str">
        <f t="shared" si="10"/>
        <v/>
      </c>
      <c r="AE50" s="33" t="str">
        <f t="shared" si="10"/>
        <v/>
      </c>
      <c r="AF50" s="33" t="str">
        <f t="shared" si="10"/>
        <v/>
      </c>
      <c r="AG50" s="33" t="str">
        <f t="shared" si="10"/>
        <v/>
      </c>
      <c r="AH50" s="33" t="str">
        <f t="shared" si="10"/>
        <v/>
      </c>
      <c r="AI50" s="33" t="str">
        <f t="shared" si="10"/>
        <v/>
      </c>
      <c r="AJ50" s="33" t="str">
        <f t="shared" si="10"/>
        <v/>
      </c>
      <c r="AK50" s="33" t="str">
        <f t="shared" si="10"/>
        <v/>
      </c>
      <c r="AL50" s="33" t="str">
        <f t="shared" si="10"/>
        <v/>
      </c>
    </row>
    <row r="51" spans="1:38" ht="15.75" x14ac:dyDescent="0.35">
      <c r="A51" s="30"/>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row>
    <row r="52" spans="1:38" ht="15.75" x14ac:dyDescent="0.35">
      <c r="A52" s="32">
        <f>DATE(YEAR(A48+35),MONTH(A48+35),1)</f>
        <v>44866</v>
      </c>
      <c r="B52" s="27" t="str" cm="1">
        <f t="array" ref="B52">IF(MONTH($A52)&lt;&gt;MONTH($A52-WEEKDAY($A52,$C$6)+(COLUMN(B52)-COLUMN($B52)+1)),"",$A52-WEEKDAY($A52,$C$6)+(COLUMN(B52)-COLUMN($B52)+1))</f>
        <v/>
      </c>
      <c r="C52" s="27" t="str" cm="1">
        <f t="array" ref="C52">IF(MONTH($A52)&lt;&gt;MONTH($A52-WEEKDAY($A52,$C$6)+(COLUMN(C52)-COLUMN($B52)+1)),"",$A52-WEEKDAY($A52,$C$6)+(COLUMN(C52)-COLUMN($B52)+1))</f>
        <v/>
      </c>
      <c r="D52" s="27" cm="1">
        <f t="array" ref="D52">IF(MONTH($A52)&lt;&gt;MONTH($A52-WEEKDAY($A52,$C$6)+(COLUMN(D52)-COLUMN($B52)+1)),"",$A52-WEEKDAY($A52,$C$6)+(COLUMN(D52)-COLUMN($B52)+1))</f>
        <v>44866</v>
      </c>
      <c r="E52" s="27" cm="1">
        <f t="array" ref="E52">IF(MONTH($A52)&lt;&gt;MONTH($A52-WEEKDAY($A52,$C$6)+(COLUMN(E52)-COLUMN($B52)+1)),"",$A52-WEEKDAY($A52,$C$6)+(COLUMN(E52)-COLUMN($B52)+1))</f>
        <v>44867</v>
      </c>
      <c r="F52" s="27" cm="1">
        <f t="array" ref="F52">IF(MONTH($A52)&lt;&gt;MONTH($A52-WEEKDAY($A52,$C$6)+(COLUMN(F52)-COLUMN($B52)+1)),"",$A52-WEEKDAY($A52,$C$6)+(COLUMN(F52)-COLUMN($B52)+1))</f>
        <v>44868</v>
      </c>
      <c r="G52" s="27" cm="1">
        <f t="array" ref="G52">IF(MONTH($A52)&lt;&gt;MONTH($A52-WEEKDAY($A52,$C$6)+(COLUMN(G52)-COLUMN($B52)+1)),"",$A52-WEEKDAY($A52,$C$6)+(COLUMN(G52)-COLUMN($B52)+1))</f>
        <v>44869</v>
      </c>
      <c r="H52" s="27" cm="1">
        <f t="array" ref="H52">IF(MONTH($A52)&lt;&gt;MONTH($A52-WEEKDAY($A52,$C$6)+(COLUMN(H52)-COLUMN($B52)+1)),"",$A52-WEEKDAY($A52,$C$6)+(COLUMN(H52)-COLUMN($B52)+1))</f>
        <v>44870</v>
      </c>
      <c r="I52" s="27" cm="1">
        <f t="array" ref="I52">IF(MONTH($A52)&lt;&gt;MONTH($A52-WEEKDAY($A52,$C$6)+(COLUMN(I52)-COLUMN($B52)+1)),"",$A52-WEEKDAY($A52,$C$6)+(COLUMN(I52)-COLUMN($B52)+1))</f>
        <v>44871</v>
      </c>
      <c r="J52" s="27" cm="1">
        <f t="array" ref="J52">IF(MONTH($A52)&lt;&gt;MONTH($A52-WEEKDAY($A52,$C$6)+(COLUMN(J52)-COLUMN($B52)+1)),"",$A52-WEEKDAY($A52,$C$6)+(COLUMN(J52)-COLUMN($B52)+1))</f>
        <v>44872</v>
      </c>
      <c r="K52" s="27" cm="1">
        <f t="array" ref="K52">IF(MONTH($A52)&lt;&gt;MONTH($A52-WEEKDAY($A52,$C$6)+(COLUMN(K52)-COLUMN($B52)+1)),"",$A52-WEEKDAY($A52,$C$6)+(COLUMN(K52)-COLUMN($B52)+1))</f>
        <v>44873</v>
      </c>
      <c r="L52" s="27" cm="1">
        <f t="array" ref="L52">IF(MONTH($A52)&lt;&gt;MONTH($A52-WEEKDAY($A52,$C$6)+(COLUMN(L52)-COLUMN($B52)+1)),"",$A52-WEEKDAY($A52,$C$6)+(COLUMN(L52)-COLUMN($B52)+1))</f>
        <v>44874</v>
      </c>
      <c r="M52" s="27" cm="1">
        <f t="array" ref="M52">IF(MONTH($A52)&lt;&gt;MONTH($A52-WEEKDAY($A52,$C$6)+(COLUMN(M52)-COLUMN($B52)+1)),"",$A52-WEEKDAY($A52,$C$6)+(COLUMN(M52)-COLUMN($B52)+1))</f>
        <v>44875</v>
      </c>
      <c r="N52" s="27" cm="1">
        <f t="array" ref="N52">IF(MONTH($A52)&lt;&gt;MONTH($A52-WEEKDAY($A52,$C$6)+(COLUMN(N52)-COLUMN($B52)+1)),"",$A52-WEEKDAY($A52,$C$6)+(COLUMN(N52)-COLUMN($B52)+1))</f>
        <v>44876</v>
      </c>
      <c r="O52" s="27" cm="1">
        <f t="array" ref="O52">IF(MONTH($A52)&lt;&gt;MONTH($A52-WEEKDAY($A52,$C$6)+(COLUMN(O52)-COLUMN($B52)+1)),"",$A52-WEEKDAY($A52,$C$6)+(COLUMN(O52)-COLUMN($B52)+1))</f>
        <v>44877</v>
      </c>
      <c r="P52" s="27" cm="1">
        <f t="array" ref="P52">IF(MONTH($A52)&lt;&gt;MONTH($A52-WEEKDAY($A52,$C$6)+(COLUMN(P52)-COLUMN($B52)+1)),"",$A52-WEEKDAY($A52,$C$6)+(COLUMN(P52)-COLUMN($B52)+1))</f>
        <v>44878</v>
      </c>
      <c r="Q52" s="27" cm="1">
        <f t="array" ref="Q52">IF(MONTH($A52)&lt;&gt;MONTH($A52-WEEKDAY($A52,$C$6)+(COLUMN(Q52)-COLUMN($B52)+1)),"",$A52-WEEKDAY($A52,$C$6)+(COLUMN(Q52)-COLUMN($B52)+1))</f>
        <v>44879</v>
      </c>
      <c r="R52" s="27" cm="1">
        <f t="array" ref="R52">IF(MONTH($A52)&lt;&gt;MONTH($A52-WEEKDAY($A52,$C$6)+(COLUMN(R52)-COLUMN($B52)+1)),"",$A52-WEEKDAY($A52,$C$6)+(COLUMN(R52)-COLUMN($B52)+1))</f>
        <v>44880</v>
      </c>
      <c r="S52" s="27" cm="1">
        <f t="array" ref="S52">IF(MONTH($A52)&lt;&gt;MONTH($A52-WEEKDAY($A52,$C$6)+(COLUMN(S52)-COLUMN($B52)+1)),"",$A52-WEEKDAY($A52,$C$6)+(COLUMN(S52)-COLUMN($B52)+1))</f>
        <v>44881</v>
      </c>
      <c r="T52" s="27" cm="1">
        <f t="array" ref="T52">IF(MONTH($A52)&lt;&gt;MONTH($A52-WEEKDAY($A52,$C$6)+(COLUMN(T52)-COLUMN($B52)+1)),"",$A52-WEEKDAY($A52,$C$6)+(COLUMN(T52)-COLUMN($B52)+1))</f>
        <v>44882</v>
      </c>
      <c r="U52" s="27" cm="1">
        <f t="array" ref="U52">IF(MONTH($A52)&lt;&gt;MONTH($A52-WEEKDAY($A52,$C$6)+(COLUMN(U52)-COLUMN($B52)+1)),"",$A52-WEEKDAY($A52,$C$6)+(COLUMN(U52)-COLUMN($B52)+1))</f>
        <v>44883</v>
      </c>
      <c r="V52" s="27" cm="1">
        <f t="array" ref="V52">IF(MONTH($A52)&lt;&gt;MONTH($A52-WEEKDAY($A52,$C$6)+(COLUMN(V52)-COLUMN($B52)+1)),"",$A52-WEEKDAY($A52,$C$6)+(COLUMN(V52)-COLUMN($B52)+1))</f>
        <v>44884</v>
      </c>
      <c r="W52" s="27" cm="1">
        <f t="array" ref="W52">IF(MONTH($A52)&lt;&gt;MONTH($A52-WEEKDAY($A52,$C$6)+(COLUMN(W52)-COLUMN($B52)+1)),"",$A52-WEEKDAY($A52,$C$6)+(COLUMN(W52)-COLUMN($B52)+1))</f>
        <v>44885</v>
      </c>
      <c r="X52" s="27" cm="1">
        <f t="array" ref="X52">IF(MONTH($A52)&lt;&gt;MONTH($A52-WEEKDAY($A52,$C$6)+(COLUMN(X52)-COLUMN($B52)+1)),"",$A52-WEEKDAY($A52,$C$6)+(COLUMN(X52)-COLUMN($B52)+1))</f>
        <v>44886</v>
      </c>
      <c r="Y52" s="27" cm="1">
        <f t="array" ref="Y52">IF(MONTH($A52)&lt;&gt;MONTH($A52-WEEKDAY($A52,$C$6)+(COLUMN(Y52)-COLUMN($B52)+1)),"",$A52-WEEKDAY($A52,$C$6)+(COLUMN(Y52)-COLUMN($B52)+1))</f>
        <v>44887</v>
      </c>
      <c r="Z52" s="27" cm="1">
        <f t="array" ref="Z52">IF(MONTH($A52)&lt;&gt;MONTH($A52-WEEKDAY($A52,$C$6)+(COLUMN(Z52)-COLUMN($B52)+1)),"",$A52-WEEKDAY($A52,$C$6)+(COLUMN(Z52)-COLUMN($B52)+1))</f>
        <v>44888</v>
      </c>
      <c r="AA52" s="27" cm="1">
        <f t="array" ref="AA52">IF(MONTH($A52)&lt;&gt;MONTH($A52-WEEKDAY($A52,$C$6)+(COLUMN(AA52)-COLUMN($B52)+1)),"",$A52-WEEKDAY($A52,$C$6)+(COLUMN(AA52)-COLUMN($B52)+1))</f>
        <v>44889</v>
      </c>
      <c r="AB52" s="27" cm="1">
        <f t="array" ref="AB52">IF(MONTH($A52)&lt;&gt;MONTH($A52-WEEKDAY($A52,$C$6)+(COLUMN(AB52)-COLUMN($B52)+1)),"",$A52-WEEKDAY($A52,$C$6)+(COLUMN(AB52)-COLUMN($B52)+1))</f>
        <v>44890</v>
      </c>
      <c r="AC52" s="27" cm="1">
        <f t="array" ref="AC52">IF(MONTH($A52)&lt;&gt;MONTH($A52-WEEKDAY($A52,$C$6)+(COLUMN(AC52)-COLUMN($B52)+1)),"",$A52-WEEKDAY($A52,$C$6)+(COLUMN(AC52)-COLUMN($B52)+1))</f>
        <v>44891</v>
      </c>
      <c r="AD52" s="27" cm="1">
        <f t="array" ref="AD52">IF(MONTH($A52)&lt;&gt;MONTH($A52-WEEKDAY($A52,$C$6)+(COLUMN(AD52)-COLUMN($B52)+1)),"",$A52-WEEKDAY($A52,$C$6)+(COLUMN(AD52)-COLUMN($B52)+1))</f>
        <v>44892</v>
      </c>
      <c r="AE52" s="27" cm="1">
        <f t="array" ref="AE52">IF(MONTH($A52)&lt;&gt;MONTH($A52-WEEKDAY($A52,$C$6)+(COLUMN(AE52)-COLUMN($B52)+1)),"",$A52-WEEKDAY($A52,$C$6)+(COLUMN(AE52)-COLUMN($B52)+1))</f>
        <v>44893</v>
      </c>
      <c r="AF52" s="27" cm="1">
        <f t="array" ref="AF52">IF(MONTH($A52)&lt;&gt;MONTH($A52-WEEKDAY($A52,$C$6)+(COLUMN(AF52)-COLUMN($B52)+1)),"",$A52-WEEKDAY($A52,$C$6)+(COLUMN(AF52)-COLUMN($B52)+1))</f>
        <v>44894</v>
      </c>
      <c r="AG52" s="27" cm="1">
        <f t="array" ref="AG52">IF(MONTH($A52)&lt;&gt;MONTH($A52-WEEKDAY($A52,$C$6)+(COLUMN(AG52)-COLUMN($B52)+1)),"",$A52-WEEKDAY($A52,$C$6)+(COLUMN(AG52)-COLUMN($B52)+1))</f>
        <v>44895</v>
      </c>
      <c r="AH52" s="27" t="str" cm="1">
        <f t="array" ref="AH52">IF(MONTH($A52)&lt;&gt;MONTH($A52-WEEKDAY($A52,$C$6)+(COLUMN(AH52)-COLUMN($B52)+1)),"",$A52-WEEKDAY($A52,$C$6)+(COLUMN(AH52)-COLUMN($B52)+1))</f>
        <v/>
      </c>
      <c r="AI52" s="27" t="str" cm="1">
        <f t="array" ref="AI52">IF(MONTH($A52)&lt;&gt;MONTH($A52-WEEKDAY($A52,$C$6)+(COLUMN(AI52)-COLUMN($B52)+1)),"",$A52-WEEKDAY($A52,$C$6)+(COLUMN(AI52)-COLUMN($B52)+1))</f>
        <v/>
      </c>
      <c r="AJ52" s="27" t="str" cm="1">
        <f t="array" ref="AJ52">IF(MONTH($A52)&lt;&gt;MONTH($A52-WEEKDAY($A52,$C$6)+(COLUMN(AJ52)-COLUMN($B52)+1)),"",$A52-WEEKDAY($A52,$C$6)+(COLUMN(AJ52)-COLUMN($B52)+1))</f>
        <v/>
      </c>
      <c r="AK52" s="27" t="str" cm="1">
        <f t="array" ref="AK52">IF(MONTH($A52)&lt;&gt;MONTH($A52-WEEKDAY($A52,$C$6)+(COLUMN(AK52)-COLUMN($B52)+1)),"",$A52-WEEKDAY($A52,$C$6)+(COLUMN(AK52)-COLUMN($B52)+1))</f>
        <v/>
      </c>
      <c r="AL52" s="27" t="str" cm="1">
        <f t="array" ref="AL52">IF(MONTH($A52)&lt;&gt;MONTH($A52-WEEKDAY($A52,$C$6)+(COLUMN(AL52)-COLUMN($B52)+1)),"",$A52-WEEKDAY($A52,$C$6)+(COLUMN(AL52)-COLUMN($B52)+1))</f>
        <v/>
      </c>
    </row>
    <row r="53" spans="1:38" ht="15.75" x14ac:dyDescent="0.35">
      <c r="A53" s="34" t="s">
        <v>49</v>
      </c>
      <c r="B53" s="17" t="str" cm="1">
        <f t="array" ref="B53">IF(OR(B52="",B52&lt;$P$6),"",IF(NETWORKDAYS.INTL(B52,B52,$B$88,holidays)=0,"nw",MID($P$5,MOD(NETWORKDAYS.INTL($P$6,B52,$B$88,holidays)-1,LEN($P$5))+1,1)))</f>
        <v/>
      </c>
      <c r="C53" s="17" t="str" cm="1">
        <f t="array" ref="C53">IF(OR(C52="",C52&lt;$P$6),"",IF(NETWORKDAYS.INTL(C52,C52,$B$88,holidays)=0,"nw",MID($P$5,MOD(NETWORKDAYS.INTL($P$6,C52,$B$88,holidays)-1,LEN($P$5))+1,1)))</f>
        <v/>
      </c>
      <c r="D53" s="17" t="str" cm="1">
        <f t="array" ref="D53">IF(OR(D52="",D52&lt;$P$6),"",IF(NETWORKDAYS.INTL(D52,D52,$B$88,holidays)=0,"nw",MID($P$5,MOD(NETWORKDAYS.INTL($P$6,D52,$B$88,holidays)-1,LEN($P$5))+1,1)))</f>
        <v>3</v>
      </c>
      <c r="E53" s="17" t="str" cm="1">
        <f t="array" ref="E53">IF(OR(E52="",E52&lt;$P$6),"",IF(NETWORKDAYS.INTL(E52,E52,$B$88,holidays)=0,"nw",MID($P$5,MOD(NETWORKDAYS.INTL($P$6,E52,$B$88,holidays)-1,LEN($P$5))+1,1)))</f>
        <v>3</v>
      </c>
      <c r="F53" s="17" t="str" cm="1">
        <f t="array" ref="F53">IF(OR(F52="",F52&lt;$P$6),"",IF(NETWORKDAYS.INTL(F52,F52,$B$88,holidays)=0,"nw",MID($P$5,MOD(NETWORKDAYS.INTL($P$6,F52,$B$88,holidays)-1,LEN($P$5))+1,1)))</f>
        <v>x</v>
      </c>
      <c r="G53" s="17" t="str" cm="1">
        <f t="array" ref="G53">IF(OR(G52="",G52&lt;$P$6),"",IF(NETWORKDAYS.INTL(G52,G52,$B$88,holidays)=0,"nw",MID($P$5,MOD(NETWORKDAYS.INTL($P$6,G52,$B$88,holidays)-1,LEN($P$5))+1,1)))</f>
        <v>x</v>
      </c>
      <c r="H53" s="17" t="str" cm="1">
        <f t="array" ref="H53">IF(OR(H52="",H52&lt;$P$6),"",IF(NETWORKDAYS.INTL(H52,H52,$B$88,holidays)=0,"nw",MID($P$5,MOD(NETWORKDAYS.INTL($P$6,H52,$B$88,holidays)-1,LEN($P$5))+1,1)))</f>
        <v>nw</v>
      </c>
      <c r="I53" s="17" t="str" cm="1">
        <f t="array" ref="I53">IF(OR(I52="",I52&lt;$P$6),"",IF(NETWORKDAYS.INTL(I52,I52,$B$88,holidays)=0,"nw",MID($P$5,MOD(NETWORKDAYS.INTL($P$6,I52,$B$88,holidays)-1,LEN($P$5))+1,1)))</f>
        <v>nw</v>
      </c>
      <c r="J53" s="17" t="str" cm="1">
        <f t="array" ref="J53">IF(OR(J52="",J52&lt;$P$6),"",IF(NETWORKDAYS.INTL(J52,J52,$B$88,holidays)=0,"nw",MID($P$5,MOD(NETWORKDAYS.INTL($P$6,J52,$B$88,holidays)-1,LEN($P$5))+1,1)))</f>
        <v>1</v>
      </c>
      <c r="K53" s="17" t="str" cm="1">
        <f t="array" ref="K53">IF(OR(K52="",K52&lt;$P$6),"",IF(NETWORKDAYS.INTL(K52,K52,$B$88,holidays)=0,"nw",MID($P$5,MOD(NETWORKDAYS.INTL($P$6,K52,$B$88,holidays)-1,LEN($P$5))+1,1)))</f>
        <v>1</v>
      </c>
      <c r="L53" s="17" t="str" cm="1">
        <f t="array" ref="L53">IF(OR(L52="",L52&lt;$P$6),"",IF(NETWORKDAYS.INTL(L52,L52,$B$88,holidays)=0,"nw",MID($P$5,MOD(NETWORKDAYS.INTL($P$6,L52,$B$88,holidays)-1,LEN($P$5))+1,1)))</f>
        <v>x</v>
      </c>
      <c r="M53" s="17" t="str" cm="1">
        <f t="array" ref="M53">IF(OR(M52="",M52&lt;$P$6),"",IF(NETWORKDAYS.INTL(M52,M52,$B$88,holidays)=0,"nw",MID($P$5,MOD(NETWORKDAYS.INTL($P$6,M52,$B$88,holidays)-1,LEN($P$5))+1,1)))</f>
        <v>x</v>
      </c>
      <c r="N53" s="17" t="str" cm="1">
        <f t="array" ref="N53">IF(OR(N52="",N52&lt;$P$6),"",IF(NETWORKDAYS.INTL(N52,N52,$B$88,holidays)=0,"nw",MID($P$5,MOD(NETWORKDAYS.INTL($P$6,N52,$B$88,holidays)-1,LEN($P$5))+1,1)))</f>
        <v>nw</v>
      </c>
      <c r="O53" s="17" t="str" cm="1">
        <f t="array" ref="O53">IF(OR(O52="",O52&lt;$P$6),"",IF(NETWORKDAYS.INTL(O52,O52,$B$88,holidays)=0,"nw",MID($P$5,MOD(NETWORKDAYS.INTL($P$6,O52,$B$88,holidays)-1,LEN($P$5))+1,1)))</f>
        <v>nw</v>
      </c>
      <c r="P53" s="17" t="str" cm="1">
        <f t="array" ref="P53">IF(OR(P52="",P52&lt;$P$6),"",IF(NETWORKDAYS.INTL(P52,P52,$B$88,holidays)=0,"nw",MID($P$5,MOD(NETWORKDAYS.INTL($P$6,P52,$B$88,holidays)-1,LEN($P$5))+1,1)))</f>
        <v>nw</v>
      </c>
      <c r="Q53" s="17" t="str" cm="1">
        <f t="array" ref="Q53">IF(OR(Q52="",Q52&lt;$P$6),"",IF(NETWORKDAYS.INTL(Q52,Q52,$B$88,holidays)=0,"nw",MID($P$5,MOD(NETWORKDAYS.INTL($P$6,Q52,$B$88,holidays)-1,LEN($P$5))+1,1)))</f>
        <v>x</v>
      </c>
      <c r="R53" s="17" t="str" cm="1">
        <f t="array" ref="R53">IF(OR(R52="",R52&lt;$P$6),"",IF(NETWORKDAYS.INTL(R52,R52,$B$88,holidays)=0,"nw",MID($P$5,MOD(NETWORKDAYS.INTL($P$6,R52,$B$88,holidays)-1,LEN($P$5))+1,1)))</f>
        <v>2</v>
      </c>
      <c r="S53" s="17" t="str" cm="1">
        <f t="array" ref="S53">IF(OR(S52="",S52&lt;$P$6),"",IF(NETWORKDAYS.INTL(S52,S52,$B$88,holidays)=0,"nw",MID($P$5,MOD(NETWORKDAYS.INTL($P$6,S52,$B$88,holidays)-1,LEN($P$5))+1,1)))</f>
        <v>2</v>
      </c>
      <c r="T53" s="17" t="str" cm="1">
        <f t="array" ref="T53">IF(OR(T52="",T52&lt;$P$6),"",IF(NETWORKDAYS.INTL(T52,T52,$B$88,holidays)=0,"nw",MID($P$5,MOD(NETWORKDAYS.INTL($P$6,T52,$B$88,holidays)-1,LEN($P$5))+1,1)))</f>
        <v>x</v>
      </c>
      <c r="U53" s="17" t="str" cm="1">
        <f t="array" ref="U53">IF(OR(U52="",U52&lt;$P$6),"",IF(NETWORKDAYS.INTL(U52,U52,$B$88,holidays)=0,"nw",MID($P$5,MOD(NETWORKDAYS.INTL($P$6,U52,$B$88,holidays)-1,LEN($P$5))+1,1)))</f>
        <v>x</v>
      </c>
      <c r="V53" s="17" t="str" cm="1">
        <f t="array" ref="V53">IF(OR(V52="",V52&lt;$P$6),"",IF(NETWORKDAYS.INTL(V52,V52,$B$88,holidays)=0,"nw",MID($P$5,MOD(NETWORKDAYS.INTL($P$6,V52,$B$88,holidays)-1,LEN($P$5))+1,1)))</f>
        <v>nw</v>
      </c>
      <c r="W53" s="17" t="str" cm="1">
        <f t="array" ref="W53">IF(OR(W52="",W52&lt;$P$6),"",IF(NETWORKDAYS.INTL(W52,W52,$B$88,holidays)=0,"nw",MID($P$5,MOD(NETWORKDAYS.INTL($P$6,W52,$B$88,holidays)-1,LEN($P$5))+1,1)))</f>
        <v>nw</v>
      </c>
      <c r="X53" s="17" t="str" cm="1">
        <f t="array" ref="X53">IF(OR(X52="",X52&lt;$P$6),"",IF(NETWORKDAYS.INTL(X52,X52,$B$88,holidays)=0,"nw",MID($P$5,MOD(NETWORKDAYS.INTL($P$6,X52,$B$88,holidays)-1,LEN($P$5))+1,1)))</f>
        <v>3</v>
      </c>
      <c r="Y53" s="17" t="str" cm="1">
        <f t="array" ref="Y53">IF(OR(Y52="",Y52&lt;$P$6),"",IF(NETWORKDAYS.INTL(Y52,Y52,$B$88,holidays)=0,"nw",MID($P$5,MOD(NETWORKDAYS.INTL($P$6,Y52,$B$88,holidays)-1,LEN($P$5))+1,1)))</f>
        <v>3</v>
      </c>
      <c r="Z53" s="17" t="str" cm="1">
        <f t="array" ref="Z53">IF(OR(Z52="",Z52&lt;$P$6),"",IF(NETWORKDAYS.INTL(Z52,Z52,$B$88,holidays)=0,"nw",MID($P$5,MOD(NETWORKDAYS.INTL($P$6,Z52,$B$88,holidays)-1,LEN($P$5))+1,1)))</f>
        <v>3</v>
      </c>
      <c r="AA53" s="17" t="str" cm="1">
        <f t="array" ref="AA53">IF(OR(AA52="",AA52&lt;$P$6),"",IF(NETWORKDAYS.INTL(AA52,AA52,$B$88,holidays)=0,"nw",MID($P$5,MOD(NETWORKDAYS.INTL($P$6,AA52,$B$88,holidays)-1,LEN($P$5))+1,1)))</f>
        <v>nw</v>
      </c>
      <c r="AB53" s="17" t="str" cm="1">
        <f t="array" ref="AB53">IF(OR(AB52="",AB52&lt;$P$6),"",IF(NETWORKDAYS.INTL(AB52,AB52,$B$88,holidays)=0,"nw",MID($P$5,MOD(NETWORKDAYS.INTL($P$6,AB52,$B$88,holidays)-1,LEN($P$5))+1,1)))</f>
        <v>x</v>
      </c>
      <c r="AC53" s="17" t="str" cm="1">
        <f t="array" ref="AC53">IF(OR(AC52="",AC52&lt;$P$6),"",IF(NETWORKDAYS.INTL(AC52,AC52,$B$88,holidays)=0,"nw",MID($P$5,MOD(NETWORKDAYS.INTL($P$6,AC52,$B$88,holidays)-1,LEN($P$5))+1,1)))</f>
        <v>nw</v>
      </c>
      <c r="AD53" s="17" t="str" cm="1">
        <f t="array" ref="AD53">IF(OR(AD52="",AD52&lt;$P$6),"",IF(NETWORKDAYS.INTL(AD52,AD52,$B$88,holidays)=0,"nw",MID($P$5,MOD(NETWORKDAYS.INTL($P$6,AD52,$B$88,holidays)-1,LEN($P$5))+1,1)))</f>
        <v>nw</v>
      </c>
      <c r="AE53" s="17" t="str" cm="1">
        <f t="array" ref="AE53">IF(OR(AE52="",AE52&lt;$P$6),"",IF(NETWORKDAYS.INTL(AE52,AE52,$B$88,holidays)=0,"nw",MID($P$5,MOD(NETWORKDAYS.INTL($P$6,AE52,$B$88,holidays)-1,LEN($P$5))+1,1)))</f>
        <v>x</v>
      </c>
      <c r="AF53" s="17" t="str" cm="1">
        <f t="array" ref="AF53">IF(OR(AF52="",AF52&lt;$P$6),"",IF(NETWORKDAYS.INTL(AF52,AF52,$B$88,holidays)=0,"nw",MID($P$5,MOD(NETWORKDAYS.INTL($P$6,AF52,$B$88,holidays)-1,LEN($P$5))+1,1)))</f>
        <v>1</v>
      </c>
      <c r="AG53" s="17" t="str" cm="1">
        <f t="array" ref="AG53">IF(OR(AG52="",AG52&lt;$P$6),"",IF(NETWORKDAYS.INTL(AG52,AG52,$B$88,holidays)=0,"nw",MID($P$5,MOD(NETWORKDAYS.INTL($P$6,AG52,$B$88,holidays)-1,LEN($P$5))+1,1)))</f>
        <v>1</v>
      </c>
      <c r="AH53" s="17" t="str" cm="1">
        <f t="array" ref="AH53">IF(OR(AH52="",AH52&lt;$P$6),"",IF(NETWORKDAYS.INTL(AH52,AH52,$B$88,holidays)=0,"nw",MID($P$5,MOD(NETWORKDAYS.INTL($P$6,AH52,$B$88,holidays)-1,LEN($P$5))+1,1)))</f>
        <v/>
      </c>
      <c r="AI53" s="17" t="str" cm="1">
        <f t="array" ref="AI53">IF(OR(AI52="",AI52&lt;$P$6),"",IF(NETWORKDAYS.INTL(AI52,AI52,$B$88,holidays)=0,"nw",MID($P$5,MOD(NETWORKDAYS.INTL($P$6,AI52,$B$88,holidays)-1,LEN($P$5))+1,1)))</f>
        <v/>
      </c>
      <c r="AJ53" s="17" t="str" cm="1">
        <f t="array" ref="AJ53">IF(OR(AJ52="",AJ52&lt;$P$6),"",IF(NETWORKDAYS.INTL(AJ52,AJ52,$B$88,holidays)=0,"nw",MID($P$5,MOD(NETWORKDAYS.INTL($P$6,AJ52,$B$88,holidays)-1,LEN($P$5))+1,1)))</f>
        <v/>
      </c>
      <c r="AK53" s="17" t="str" cm="1">
        <f t="array" ref="AK53">IF(OR(AK52="",AK52&lt;$P$6),"",IF(NETWORKDAYS.INTL(AK52,AK52,$B$88,holidays)=0,"nw",MID($P$5,MOD(NETWORKDAYS.INTL($P$6,AK52,$B$88,holidays)-1,LEN($P$5))+1,1)))</f>
        <v/>
      </c>
      <c r="AL53" s="17" t="str" cm="1">
        <f t="array" ref="AL53">IF(OR(AL52="",AL52&lt;$P$6),"",IF(NETWORKDAYS.INTL(AL52,AL52,$B$88,holidays)=0,"nw",MID($P$5,MOD(NETWORKDAYS.INTL($P$6,AL52,$B$88,holidays)-1,LEN($P$5))+1,1)))</f>
        <v/>
      </c>
    </row>
    <row r="54" spans="1:38" ht="15.75" x14ac:dyDescent="0.35">
      <c r="A54" s="38" t="s">
        <v>48</v>
      </c>
      <c r="B54" s="33" t="str">
        <f>IF(OR(B52="",B52&lt;$AD$6),"",IF(MOD(B52-$AD$6,$AD$5)=0,"p",""))</f>
        <v/>
      </c>
      <c r="C54" s="33" t="str">
        <f t="shared" ref="C54:AL54" si="11">IF(OR(C52="",C52&lt;$AD$6),"",IF(MOD(C52-$AD$6,$AD$5)=0,"p",""))</f>
        <v/>
      </c>
      <c r="D54" s="33" t="str">
        <f t="shared" si="11"/>
        <v/>
      </c>
      <c r="E54" s="33" t="str">
        <f t="shared" si="11"/>
        <v/>
      </c>
      <c r="F54" s="33" t="str">
        <f t="shared" si="11"/>
        <v/>
      </c>
      <c r="G54" s="33" t="str">
        <f t="shared" si="11"/>
        <v>p</v>
      </c>
      <c r="H54" s="33" t="str">
        <f t="shared" si="11"/>
        <v/>
      </c>
      <c r="I54" s="33" t="str">
        <f t="shared" si="11"/>
        <v/>
      </c>
      <c r="J54" s="33" t="str">
        <f t="shared" si="11"/>
        <v/>
      </c>
      <c r="K54" s="33" t="str">
        <f t="shared" si="11"/>
        <v/>
      </c>
      <c r="L54" s="33" t="str">
        <f t="shared" si="11"/>
        <v/>
      </c>
      <c r="M54" s="33" t="str">
        <f t="shared" si="11"/>
        <v/>
      </c>
      <c r="N54" s="33" t="str">
        <f t="shared" si="11"/>
        <v/>
      </c>
      <c r="O54" s="33" t="str">
        <f t="shared" si="11"/>
        <v/>
      </c>
      <c r="P54" s="33" t="str">
        <f t="shared" si="11"/>
        <v/>
      </c>
      <c r="Q54" s="33" t="str">
        <f t="shared" si="11"/>
        <v/>
      </c>
      <c r="R54" s="33" t="str">
        <f t="shared" si="11"/>
        <v/>
      </c>
      <c r="S54" s="33" t="str">
        <f t="shared" si="11"/>
        <v/>
      </c>
      <c r="T54" s="33" t="str">
        <f t="shared" si="11"/>
        <v/>
      </c>
      <c r="U54" s="33" t="str">
        <f t="shared" si="11"/>
        <v>p</v>
      </c>
      <c r="V54" s="33" t="str">
        <f t="shared" si="11"/>
        <v/>
      </c>
      <c r="W54" s="33" t="str">
        <f t="shared" si="11"/>
        <v/>
      </c>
      <c r="X54" s="33" t="str">
        <f t="shared" si="11"/>
        <v/>
      </c>
      <c r="Y54" s="33" t="str">
        <f t="shared" si="11"/>
        <v/>
      </c>
      <c r="Z54" s="33" t="str">
        <f t="shared" si="11"/>
        <v/>
      </c>
      <c r="AA54" s="33" t="str">
        <f t="shared" si="11"/>
        <v/>
      </c>
      <c r="AB54" s="33" t="str">
        <f t="shared" si="11"/>
        <v/>
      </c>
      <c r="AC54" s="33" t="str">
        <f t="shared" si="11"/>
        <v/>
      </c>
      <c r="AD54" s="33" t="str">
        <f t="shared" si="11"/>
        <v/>
      </c>
      <c r="AE54" s="33" t="str">
        <f t="shared" si="11"/>
        <v/>
      </c>
      <c r="AF54" s="33" t="str">
        <f t="shared" si="11"/>
        <v/>
      </c>
      <c r="AG54" s="33" t="str">
        <f t="shared" si="11"/>
        <v/>
      </c>
      <c r="AH54" s="33" t="str">
        <f t="shared" si="11"/>
        <v/>
      </c>
      <c r="AI54" s="33" t="str">
        <f t="shared" si="11"/>
        <v/>
      </c>
      <c r="AJ54" s="33" t="str">
        <f t="shared" si="11"/>
        <v/>
      </c>
      <c r="AK54" s="33" t="str">
        <f t="shared" si="11"/>
        <v/>
      </c>
      <c r="AL54" s="33" t="str">
        <f t="shared" si="11"/>
        <v/>
      </c>
    </row>
    <row r="55" spans="1:38" ht="15.75" x14ac:dyDescent="0.35">
      <c r="A55" s="30"/>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row>
    <row r="56" spans="1:38" ht="15.75" x14ac:dyDescent="0.35">
      <c r="A56" s="32">
        <f>DATE(YEAR(A52+35),MONTH(A52+35),1)</f>
        <v>44896</v>
      </c>
      <c r="B56" s="27" t="str" cm="1">
        <f t="array" ref="B56">IF(MONTH($A56)&lt;&gt;MONTH($A56-WEEKDAY($A56,$C$6)+(COLUMN(B56)-COLUMN($B56)+1)),"",$A56-WEEKDAY($A56,$C$6)+(COLUMN(B56)-COLUMN($B56)+1))</f>
        <v/>
      </c>
      <c r="C56" s="27" t="str" cm="1">
        <f t="array" ref="C56">IF(MONTH($A56)&lt;&gt;MONTH($A56-WEEKDAY($A56,$C$6)+(COLUMN(C56)-COLUMN($B56)+1)),"",$A56-WEEKDAY($A56,$C$6)+(COLUMN(C56)-COLUMN($B56)+1))</f>
        <v/>
      </c>
      <c r="D56" s="27" t="str" cm="1">
        <f t="array" ref="D56">IF(MONTH($A56)&lt;&gt;MONTH($A56-WEEKDAY($A56,$C$6)+(COLUMN(D56)-COLUMN($B56)+1)),"",$A56-WEEKDAY($A56,$C$6)+(COLUMN(D56)-COLUMN($B56)+1))</f>
        <v/>
      </c>
      <c r="E56" s="27" t="str" cm="1">
        <f t="array" ref="E56">IF(MONTH($A56)&lt;&gt;MONTH($A56-WEEKDAY($A56,$C$6)+(COLUMN(E56)-COLUMN($B56)+1)),"",$A56-WEEKDAY($A56,$C$6)+(COLUMN(E56)-COLUMN($B56)+1))</f>
        <v/>
      </c>
      <c r="F56" s="27" cm="1">
        <f t="array" ref="F56">IF(MONTH($A56)&lt;&gt;MONTH($A56-WEEKDAY($A56,$C$6)+(COLUMN(F56)-COLUMN($B56)+1)),"",$A56-WEEKDAY($A56,$C$6)+(COLUMN(F56)-COLUMN($B56)+1))</f>
        <v>44896</v>
      </c>
      <c r="G56" s="27" cm="1">
        <f t="array" ref="G56">IF(MONTH($A56)&lt;&gt;MONTH($A56-WEEKDAY($A56,$C$6)+(COLUMN(G56)-COLUMN($B56)+1)),"",$A56-WEEKDAY($A56,$C$6)+(COLUMN(G56)-COLUMN($B56)+1))</f>
        <v>44897</v>
      </c>
      <c r="H56" s="27" cm="1">
        <f t="array" ref="H56">IF(MONTH($A56)&lt;&gt;MONTH($A56-WEEKDAY($A56,$C$6)+(COLUMN(H56)-COLUMN($B56)+1)),"",$A56-WEEKDAY($A56,$C$6)+(COLUMN(H56)-COLUMN($B56)+1))</f>
        <v>44898</v>
      </c>
      <c r="I56" s="27" cm="1">
        <f t="array" ref="I56">IF(MONTH($A56)&lt;&gt;MONTH($A56-WEEKDAY($A56,$C$6)+(COLUMN(I56)-COLUMN($B56)+1)),"",$A56-WEEKDAY($A56,$C$6)+(COLUMN(I56)-COLUMN($B56)+1))</f>
        <v>44899</v>
      </c>
      <c r="J56" s="27" cm="1">
        <f t="array" ref="J56">IF(MONTH($A56)&lt;&gt;MONTH($A56-WEEKDAY($A56,$C$6)+(COLUMN(J56)-COLUMN($B56)+1)),"",$A56-WEEKDAY($A56,$C$6)+(COLUMN(J56)-COLUMN($B56)+1))</f>
        <v>44900</v>
      </c>
      <c r="K56" s="27" cm="1">
        <f t="array" ref="K56">IF(MONTH($A56)&lt;&gt;MONTH($A56-WEEKDAY($A56,$C$6)+(COLUMN(K56)-COLUMN($B56)+1)),"",$A56-WEEKDAY($A56,$C$6)+(COLUMN(K56)-COLUMN($B56)+1))</f>
        <v>44901</v>
      </c>
      <c r="L56" s="27" cm="1">
        <f t="array" ref="L56">IF(MONTH($A56)&lt;&gt;MONTH($A56-WEEKDAY($A56,$C$6)+(COLUMN(L56)-COLUMN($B56)+1)),"",$A56-WEEKDAY($A56,$C$6)+(COLUMN(L56)-COLUMN($B56)+1))</f>
        <v>44902</v>
      </c>
      <c r="M56" s="27" cm="1">
        <f t="array" ref="M56">IF(MONTH($A56)&lt;&gt;MONTH($A56-WEEKDAY($A56,$C$6)+(COLUMN(M56)-COLUMN($B56)+1)),"",$A56-WEEKDAY($A56,$C$6)+(COLUMN(M56)-COLUMN($B56)+1))</f>
        <v>44903</v>
      </c>
      <c r="N56" s="27" cm="1">
        <f t="array" ref="N56">IF(MONTH($A56)&lt;&gt;MONTH($A56-WEEKDAY($A56,$C$6)+(COLUMN(N56)-COLUMN($B56)+1)),"",$A56-WEEKDAY($A56,$C$6)+(COLUMN(N56)-COLUMN($B56)+1))</f>
        <v>44904</v>
      </c>
      <c r="O56" s="27" cm="1">
        <f t="array" ref="O56">IF(MONTH($A56)&lt;&gt;MONTH($A56-WEEKDAY($A56,$C$6)+(COLUMN(O56)-COLUMN($B56)+1)),"",$A56-WEEKDAY($A56,$C$6)+(COLUMN(O56)-COLUMN($B56)+1))</f>
        <v>44905</v>
      </c>
      <c r="P56" s="27" cm="1">
        <f t="array" ref="P56">IF(MONTH($A56)&lt;&gt;MONTH($A56-WEEKDAY($A56,$C$6)+(COLUMN(P56)-COLUMN($B56)+1)),"",$A56-WEEKDAY($A56,$C$6)+(COLUMN(P56)-COLUMN($B56)+1))</f>
        <v>44906</v>
      </c>
      <c r="Q56" s="27" cm="1">
        <f t="array" ref="Q56">IF(MONTH($A56)&lt;&gt;MONTH($A56-WEEKDAY($A56,$C$6)+(COLUMN(Q56)-COLUMN($B56)+1)),"",$A56-WEEKDAY($A56,$C$6)+(COLUMN(Q56)-COLUMN($B56)+1))</f>
        <v>44907</v>
      </c>
      <c r="R56" s="27" cm="1">
        <f t="array" ref="R56">IF(MONTH($A56)&lt;&gt;MONTH($A56-WEEKDAY($A56,$C$6)+(COLUMN(R56)-COLUMN($B56)+1)),"",$A56-WEEKDAY($A56,$C$6)+(COLUMN(R56)-COLUMN($B56)+1))</f>
        <v>44908</v>
      </c>
      <c r="S56" s="27" cm="1">
        <f t="array" ref="S56">IF(MONTH($A56)&lt;&gt;MONTH($A56-WEEKDAY($A56,$C$6)+(COLUMN(S56)-COLUMN($B56)+1)),"",$A56-WEEKDAY($A56,$C$6)+(COLUMN(S56)-COLUMN($B56)+1))</f>
        <v>44909</v>
      </c>
      <c r="T56" s="27" cm="1">
        <f t="array" ref="T56">IF(MONTH($A56)&lt;&gt;MONTH($A56-WEEKDAY($A56,$C$6)+(COLUMN(T56)-COLUMN($B56)+1)),"",$A56-WEEKDAY($A56,$C$6)+(COLUMN(T56)-COLUMN($B56)+1))</f>
        <v>44910</v>
      </c>
      <c r="U56" s="27" cm="1">
        <f t="array" ref="U56">IF(MONTH($A56)&lt;&gt;MONTH($A56-WEEKDAY($A56,$C$6)+(COLUMN(U56)-COLUMN($B56)+1)),"",$A56-WEEKDAY($A56,$C$6)+(COLUMN(U56)-COLUMN($B56)+1))</f>
        <v>44911</v>
      </c>
      <c r="V56" s="27" cm="1">
        <f t="array" ref="V56">IF(MONTH($A56)&lt;&gt;MONTH($A56-WEEKDAY($A56,$C$6)+(COLUMN(V56)-COLUMN($B56)+1)),"",$A56-WEEKDAY($A56,$C$6)+(COLUMN(V56)-COLUMN($B56)+1))</f>
        <v>44912</v>
      </c>
      <c r="W56" s="27" cm="1">
        <f t="array" ref="W56">IF(MONTH($A56)&lt;&gt;MONTH($A56-WEEKDAY($A56,$C$6)+(COLUMN(W56)-COLUMN($B56)+1)),"",$A56-WEEKDAY($A56,$C$6)+(COLUMN(W56)-COLUMN($B56)+1))</f>
        <v>44913</v>
      </c>
      <c r="X56" s="27" cm="1">
        <f t="array" ref="X56">IF(MONTH($A56)&lt;&gt;MONTH($A56-WEEKDAY($A56,$C$6)+(COLUMN(X56)-COLUMN($B56)+1)),"",$A56-WEEKDAY($A56,$C$6)+(COLUMN(X56)-COLUMN($B56)+1))</f>
        <v>44914</v>
      </c>
      <c r="Y56" s="27" cm="1">
        <f t="array" ref="Y56">IF(MONTH($A56)&lt;&gt;MONTH($A56-WEEKDAY($A56,$C$6)+(COLUMN(Y56)-COLUMN($B56)+1)),"",$A56-WEEKDAY($A56,$C$6)+(COLUMN(Y56)-COLUMN($B56)+1))</f>
        <v>44915</v>
      </c>
      <c r="Z56" s="27" cm="1">
        <f t="array" ref="Z56">IF(MONTH($A56)&lt;&gt;MONTH($A56-WEEKDAY($A56,$C$6)+(COLUMN(Z56)-COLUMN($B56)+1)),"",$A56-WEEKDAY($A56,$C$6)+(COLUMN(Z56)-COLUMN($B56)+1))</f>
        <v>44916</v>
      </c>
      <c r="AA56" s="27" cm="1">
        <f t="array" ref="AA56">IF(MONTH($A56)&lt;&gt;MONTH($A56-WEEKDAY($A56,$C$6)+(COLUMN(AA56)-COLUMN($B56)+1)),"",$A56-WEEKDAY($A56,$C$6)+(COLUMN(AA56)-COLUMN($B56)+1))</f>
        <v>44917</v>
      </c>
      <c r="AB56" s="27" cm="1">
        <f t="array" ref="AB56">IF(MONTH($A56)&lt;&gt;MONTH($A56-WEEKDAY($A56,$C$6)+(COLUMN(AB56)-COLUMN($B56)+1)),"",$A56-WEEKDAY($A56,$C$6)+(COLUMN(AB56)-COLUMN($B56)+1))</f>
        <v>44918</v>
      </c>
      <c r="AC56" s="27" cm="1">
        <f t="array" ref="AC56">IF(MONTH($A56)&lt;&gt;MONTH($A56-WEEKDAY($A56,$C$6)+(COLUMN(AC56)-COLUMN($B56)+1)),"",$A56-WEEKDAY($A56,$C$6)+(COLUMN(AC56)-COLUMN($B56)+1))</f>
        <v>44919</v>
      </c>
      <c r="AD56" s="27" cm="1">
        <f t="array" ref="AD56">IF(MONTH($A56)&lt;&gt;MONTH($A56-WEEKDAY($A56,$C$6)+(COLUMN(AD56)-COLUMN($B56)+1)),"",$A56-WEEKDAY($A56,$C$6)+(COLUMN(AD56)-COLUMN($B56)+1))</f>
        <v>44920</v>
      </c>
      <c r="AE56" s="27" cm="1">
        <f t="array" ref="AE56">IF(MONTH($A56)&lt;&gt;MONTH($A56-WEEKDAY($A56,$C$6)+(COLUMN(AE56)-COLUMN($B56)+1)),"",$A56-WEEKDAY($A56,$C$6)+(COLUMN(AE56)-COLUMN($B56)+1))</f>
        <v>44921</v>
      </c>
      <c r="AF56" s="27" cm="1">
        <f t="array" ref="AF56">IF(MONTH($A56)&lt;&gt;MONTH($A56-WEEKDAY($A56,$C$6)+(COLUMN(AF56)-COLUMN($B56)+1)),"",$A56-WEEKDAY($A56,$C$6)+(COLUMN(AF56)-COLUMN($B56)+1))</f>
        <v>44922</v>
      </c>
      <c r="AG56" s="27" cm="1">
        <f t="array" ref="AG56">IF(MONTH($A56)&lt;&gt;MONTH($A56-WEEKDAY($A56,$C$6)+(COLUMN(AG56)-COLUMN($B56)+1)),"",$A56-WEEKDAY($A56,$C$6)+(COLUMN(AG56)-COLUMN($B56)+1))</f>
        <v>44923</v>
      </c>
      <c r="AH56" s="27" cm="1">
        <f t="array" ref="AH56">IF(MONTH($A56)&lt;&gt;MONTH($A56-WEEKDAY($A56,$C$6)+(COLUMN(AH56)-COLUMN($B56)+1)),"",$A56-WEEKDAY($A56,$C$6)+(COLUMN(AH56)-COLUMN($B56)+1))</f>
        <v>44924</v>
      </c>
      <c r="AI56" s="27" cm="1">
        <f t="array" ref="AI56">IF(MONTH($A56)&lt;&gt;MONTH($A56-WEEKDAY($A56,$C$6)+(COLUMN(AI56)-COLUMN($B56)+1)),"",$A56-WEEKDAY($A56,$C$6)+(COLUMN(AI56)-COLUMN($B56)+1))</f>
        <v>44925</v>
      </c>
      <c r="AJ56" s="27" cm="1">
        <f t="array" ref="AJ56">IF(MONTH($A56)&lt;&gt;MONTH($A56-WEEKDAY($A56,$C$6)+(COLUMN(AJ56)-COLUMN($B56)+1)),"",$A56-WEEKDAY($A56,$C$6)+(COLUMN(AJ56)-COLUMN($B56)+1))</f>
        <v>44926</v>
      </c>
      <c r="AK56" s="27" t="str" cm="1">
        <f t="array" ref="AK56">IF(MONTH($A56)&lt;&gt;MONTH($A56-WEEKDAY($A56,$C$6)+(COLUMN(AK56)-COLUMN($B56)+1)),"",$A56-WEEKDAY($A56,$C$6)+(COLUMN(AK56)-COLUMN($B56)+1))</f>
        <v/>
      </c>
      <c r="AL56" s="27" t="str" cm="1">
        <f t="array" ref="AL56">IF(MONTH($A56)&lt;&gt;MONTH($A56-WEEKDAY($A56,$C$6)+(COLUMN(AL56)-COLUMN($B56)+1)),"",$A56-WEEKDAY($A56,$C$6)+(COLUMN(AL56)-COLUMN($B56)+1))</f>
        <v/>
      </c>
    </row>
    <row r="57" spans="1:38" ht="15.75" x14ac:dyDescent="0.35">
      <c r="A57" s="34" t="s">
        <v>49</v>
      </c>
      <c r="B57" s="17" t="str" cm="1">
        <f t="array" ref="B57">IF(OR(B56="",B56&lt;$P$6),"",IF(NETWORKDAYS.INTL(B56,B56,$B$88,holidays)=0,"nw",MID($P$5,MOD(NETWORKDAYS.INTL($P$6,B56,$B$88,holidays)-1,LEN($P$5))+1,1)))</f>
        <v/>
      </c>
      <c r="C57" s="17" t="str" cm="1">
        <f t="array" ref="C57">IF(OR(C56="",C56&lt;$P$6),"",IF(NETWORKDAYS.INTL(C56,C56,$B$88,holidays)=0,"nw",MID($P$5,MOD(NETWORKDAYS.INTL($P$6,C56,$B$88,holidays)-1,LEN($P$5))+1,1)))</f>
        <v/>
      </c>
      <c r="D57" s="17" t="str" cm="1">
        <f t="array" ref="D57">IF(OR(D56="",D56&lt;$P$6),"",IF(NETWORKDAYS.INTL(D56,D56,$B$88,holidays)=0,"nw",MID($P$5,MOD(NETWORKDAYS.INTL($P$6,D56,$B$88,holidays)-1,LEN($P$5))+1,1)))</f>
        <v/>
      </c>
      <c r="E57" s="17" t="str" cm="1">
        <f t="array" ref="E57">IF(OR(E56="",E56&lt;$P$6),"",IF(NETWORKDAYS.INTL(E56,E56,$B$88,holidays)=0,"nw",MID($P$5,MOD(NETWORKDAYS.INTL($P$6,E56,$B$88,holidays)-1,LEN($P$5))+1,1)))</f>
        <v/>
      </c>
      <c r="F57" s="17" t="str" cm="1">
        <f t="array" ref="F57">IF(OR(F56="",F56&lt;$P$6),"",IF(NETWORKDAYS.INTL(F56,F56,$B$88,holidays)=0,"nw",MID($P$5,MOD(NETWORKDAYS.INTL($P$6,F56,$B$88,holidays)-1,LEN($P$5))+1,1)))</f>
        <v>x</v>
      </c>
      <c r="G57" s="17" t="str" cm="1">
        <f t="array" ref="G57">IF(OR(G56="",G56&lt;$P$6),"",IF(NETWORKDAYS.INTL(G56,G56,$B$88,holidays)=0,"nw",MID($P$5,MOD(NETWORKDAYS.INTL($P$6,G56,$B$88,holidays)-1,LEN($P$5))+1,1)))</f>
        <v>x</v>
      </c>
      <c r="H57" s="17" t="str" cm="1">
        <f t="array" ref="H57">IF(OR(H56="",H56&lt;$P$6),"",IF(NETWORKDAYS.INTL(H56,H56,$B$88,holidays)=0,"nw",MID($P$5,MOD(NETWORKDAYS.INTL($P$6,H56,$B$88,holidays)-1,LEN($P$5))+1,1)))</f>
        <v>nw</v>
      </c>
      <c r="I57" s="17" t="str" cm="1">
        <f t="array" ref="I57">IF(OR(I56="",I56&lt;$P$6),"",IF(NETWORKDAYS.INTL(I56,I56,$B$88,holidays)=0,"nw",MID($P$5,MOD(NETWORKDAYS.INTL($P$6,I56,$B$88,holidays)-1,LEN($P$5))+1,1)))</f>
        <v>nw</v>
      </c>
      <c r="J57" s="17" t="str" cm="1">
        <f t="array" ref="J57">IF(OR(J56="",J56&lt;$P$6),"",IF(NETWORKDAYS.INTL(J56,J56,$B$88,holidays)=0,"nw",MID($P$5,MOD(NETWORKDAYS.INTL($P$6,J56,$B$88,holidays)-1,LEN($P$5))+1,1)))</f>
        <v>x</v>
      </c>
      <c r="K57" s="17" t="str" cm="1">
        <f t="array" ref="K57">IF(OR(K56="",K56&lt;$P$6),"",IF(NETWORKDAYS.INTL(K56,K56,$B$88,holidays)=0,"nw",MID($P$5,MOD(NETWORKDAYS.INTL($P$6,K56,$B$88,holidays)-1,LEN($P$5))+1,1)))</f>
        <v>2</v>
      </c>
      <c r="L57" s="17" t="str" cm="1">
        <f t="array" ref="L57">IF(OR(L56="",L56&lt;$P$6),"",IF(NETWORKDAYS.INTL(L56,L56,$B$88,holidays)=0,"nw",MID($P$5,MOD(NETWORKDAYS.INTL($P$6,L56,$B$88,holidays)-1,LEN($P$5))+1,1)))</f>
        <v>2</v>
      </c>
      <c r="M57" s="17" t="str" cm="1">
        <f t="array" ref="M57">IF(OR(M56="",M56&lt;$P$6),"",IF(NETWORKDAYS.INTL(M56,M56,$B$88,holidays)=0,"nw",MID($P$5,MOD(NETWORKDAYS.INTL($P$6,M56,$B$88,holidays)-1,LEN($P$5))+1,1)))</f>
        <v>x</v>
      </c>
      <c r="N57" s="17" t="str" cm="1">
        <f t="array" ref="N57">IF(OR(N56="",N56&lt;$P$6),"",IF(NETWORKDAYS.INTL(N56,N56,$B$88,holidays)=0,"nw",MID($P$5,MOD(NETWORKDAYS.INTL($P$6,N56,$B$88,holidays)-1,LEN($P$5))+1,1)))</f>
        <v>x</v>
      </c>
      <c r="O57" s="17" t="str" cm="1">
        <f t="array" ref="O57">IF(OR(O56="",O56&lt;$P$6),"",IF(NETWORKDAYS.INTL(O56,O56,$B$88,holidays)=0,"nw",MID($P$5,MOD(NETWORKDAYS.INTL($P$6,O56,$B$88,holidays)-1,LEN($P$5))+1,1)))</f>
        <v>nw</v>
      </c>
      <c r="P57" s="17" t="str" cm="1">
        <f t="array" ref="P57">IF(OR(P56="",P56&lt;$P$6),"",IF(NETWORKDAYS.INTL(P56,P56,$B$88,holidays)=0,"nw",MID($P$5,MOD(NETWORKDAYS.INTL($P$6,P56,$B$88,holidays)-1,LEN($P$5))+1,1)))</f>
        <v>nw</v>
      </c>
      <c r="Q57" s="17" t="str" cm="1">
        <f t="array" ref="Q57">IF(OR(Q56="",Q56&lt;$P$6),"",IF(NETWORKDAYS.INTL(Q56,Q56,$B$88,holidays)=0,"nw",MID($P$5,MOD(NETWORKDAYS.INTL($P$6,Q56,$B$88,holidays)-1,LEN($P$5))+1,1)))</f>
        <v>3</v>
      </c>
      <c r="R57" s="17" t="str" cm="1">
        <f t="array" ref="R57">IF(OR(R56="",R56&lt;$P$6),"",IF(NETWORKDAYS.INTL(R56,R56,$B$88,holidays)=0,"nw",MID($P$5,MOD(NETWORKDAYS.INTL($P$6,R56,$B$88,holidays)-1,LEN($P$5))+1,1)))</f>
        <v>3</v>
      </c>
      <c r="S57" s="17" t="str" cm="1">
        <f t="array" ref="S57">IF(OR(S56="",S56&lt;$P$6),"",IF(NETWORKDAYS.INTL(S56,S56,$B$88,holidays)=0,"nw",MID($P$5,MOD(NETWORKDAYS.INTL($P$6,S56,$B$88,holidays)-1,LEN($P$5))+1,1)))</f>
        <v>3</v>
      </c>
      <c r="T57" s="17" t="str" cm="1">
        <f t="array" ref="T57">IF(OR(T56="",T56&lt;$P$6),"",IF(NETWORKDAYS.INTL(T56,T56,$B$88,holidays)=0,"nw",MID($P$5,MOD(NETWORKDAYS.INTL($P$6,T56,$B$88,holidays)-1,LEN($P$5))+1,1)))</f>
        <v>x</v>
      </c>
      <c r="U57" s="17" t="str" cm="1">
        <f t="array" ref="U57">IF(OR(U56="",U56&lt;$P$6),"",IF(NETWORKDAYS.INTL(U56,U56,$B$88,holidays)=0,"nw",MID($P$5,MOD(NETWORKDAYS.INTL($P$6,U56,$B$88,holidays)-1,LEN($P$5))+1,1)))</f>
        <v>x</v>
      </c>
      <c r="V57" s="17" t="str" cm="1">
        <f t="array" ref="V57">IF(OR(V56="",V56&lt;$P$6),"",IF(NETWORKDAYS.INTL(V56,V56,$B$88,holidays)=0,"nw",MID($P$5,MOD(NETWORKDAYS.INTL($P$6,V56,$B$88,holidays)-1,LEN($P$5))+1,1)))</f>
        <v>nw</v>
      </c>
      <c r="W57" s="17" t="str" cm="1">
        <f t="array" ref="W57">IF(OR(W56="",W56&lt;$P$6),"",IF(NETWORKDAYS.INTL(W56,W56,$B$88,holidays)=0,"nw",MID($P$5,MOD(NETWORKDAYS.INTL($P$6,W56,$B$88,holidays)-1,LEN($P$5))+1,1)))</f>
        <v>nw</v>
      </c>
      <c r="X57" s="17" t="str" cm="1">
        <f t="array" ref="X57">IF(OR(X56="",X56&lt;$P$6),"",IF(NETWORKDAYS.INTL(X56,X56,$B$88,holidays)=0,"nw",MID($P$5,MOD(NETWORKDAYS.INTL($P$6,X56,$B$88,holidays)-1,LEN($P$5))+1,1)))</f>
        <v>1</v>
      </c>
      <c r="Y57" s="17" t="str" cm="1">
        <f t="array" ref="Y57">IF(OR(Y56="",Y56&lt;$P$6),"",IF(NETWORKDAYS.INTL(Y56,Y56,$B$88,holidays)=0,"nw",MID($P$5,MOD(NETWORKDAYS.INTL($P$6,Y56,$B$88,holidays)-1,LEN($P$5))+1,1)))</f>
        <v>1</v>
      </c>
      <c r="Z57" s="17" t="str" cm="1">
        <f t="array" ref="Z57">IF(OR(Z56="",Z56&lt;$P$6),"",IF(NETWORKDAYS.INTL(Z56,Z56,$B$88,holidays)=0,"nw",MID($P$5,MOD(NETWORKDAYS.INTL($P$6,Z56,$B$88,holidays)-1,LEN($P$5))+1,1)))</f>
        <v>x</v>
      </c>
      <c r="AA57" s="17" t="str" cm="1">
        <f t="array" ref="AA57">IF(OR(AA56="",AA56&lt;$P$6),"",IF(NETWORKDAYS.INTL(AA56,AA56,$B$88,holidays)=0,"nw",MID($P$5,MOD(NETWORKDAYS.INTL($P$6,AA56,$B$88,holidays)-1,LEN($P$5))+1,1)))</f>
        <v>x</v>
      </c>
      <c r="AB57" s="17" t="str" cm="1">
        <f t="array" ref="AB57">IF(OR(AB56="",AB56&lt;$P$6),"",IF(NETWORKDAYS.INTL(AB56,AB56,$B$88,holidays)=0,"nw",MID($P$5,MOD(NETWORKDAYS.INTL($P$6,AB56,$B$88,holidays)-1,LEN($P$5))+1,1)))</f>
        <v>x</v>
      </c>
      <c r="AC57" s="17" t="str" cm="1">
        <f t="array" ref="AC57">IF(OR(AC56="",AC56&lt;$P$6),"",IF(NETWORKDAYS.INTL(AC56,AC56,$B$88,holidays)=0,"nw",MID($P$5,MOD(NETWORKDAYS.INTL($P$6,AC56,$B$88,holidays)-1,LEN($P$5))+1,1)))</f>
        <v>nw</v>
      </c>
      <c r="AD57" s="17" t="str" cm="1">
        <f t="array" ref="AD57">IF(OR(AD56="",AD56&lt;$P$6),"",IF(NETWORKDAYS.INTL(AD56,AD56,$B$88,holidays)=0,"nw",MID($P$5,MOD(NETWORKDAYS.INTL($P$6,AD56,$B$88,holidays)-1,LEN($P$5))+1,1)))</f>
        <v>nw</v>
      </c>
      <c r="AE57" s="17" t="str" cm="1">
        <f t="array" ref="AE57">IF(OR(AE56="",AE56&lt;$P$6),"",IF(NETWORKDAYS.INTL(AE56,AE56,$B$88,holidays)=0,"nw",MID($P$5,MOD(NETWORKDAYS.INTL($P$6,AE56,$B$88,holidays)-1,LEN($P$5))+1,1)))</f>
        <v>2</v>
      </c>
      <c r="AF57" s="17" t="str" cm="1">
        <f t="array" ref="AF57">IF(OR(AF56="",AF56&lt;$P$6),"",IF(NETWORKDAYS.INTL(AF56,AF56,$B$88,holidays)=0,"nw",MID($P$5,MOD(NETWORKDAYS.INTL($P$6,AF56,$B$88,holidays)-1,LEN($P$5))+1,1)))</f>
        <v>2</v>
      </c>
      <c r="AG57" s="17" t="str" cm="1">
        <f t="array" ref="AG57">IF(OR(AG56="",AG56&lt;$P$6),"",IF(NETWORKDAYS.INTL(AG56,AG56,$B$88,holidays)=0,"nw",MID($P$5,MOD(NETWORKDAYS.INTL($P$6,AG56,$B$88,holidays)-1,LEN($P$5))+1,1)))</f>
        <v>x</v>
      </c>
      <c r="AH57" s="17" t="str" cm="1">
        <f t="array" ref="AH57">IF(OR(AH56="",AH56&lt;$P$6),"",IF(NETWORKDAYS.INTL(AH56,AH56,$B$88,holidays)=0,"nw",MID($P$5,MOD(NETWORKDAYS.INTL($P$6,AH56,$B$88,holidays)-1,LEN($P$5))+1,1)))</f>
        <v>x</v>
      </c>
      <c r="AI57" s="17" t="str" cm="1">
        <f t="array" ref="AI57">IF(OR(AI56="",AI56&lt;$P$6),"",IF(NETWORKDAYS.INTL(AI56,AI56,$B$88,holidays)=0,"nw",MID($P$5,MOD(NETWORKDAYS.INTL($P$6,AI56,$B$88,holidays)-1,LEN($P$5))+1,1)))</f>
        <v>3</v>
      </c>
      <c r="AJ57" s="17" t="str" cm="1">
        <f t="array" ref="AJ57">IF(OR(AJ56="",AJ56&lt;$P$6),"",IF(NETWORKDAYS.INTL(AJ56,AJ56,$B$88,holidays)=0,"nw",MID($P$5,MOD(NETWORKDAYS.INTL($P$6,AJ56,$B$88,holidays)-1,LEN($P$5))+1,1)))</f>
        <v>nw</v>
      </c>
      <c r="AK57" s="17" t="str" cm="1">
        <f t="array" ref="AK57">IF(OR(AK56="",AK56&lt;$P$6),"",IF(NETWORKDAYS.INTL(AK56,AK56,$B$88,holidays)=0,"nw",MID($P$5,MOD(NETWORKDAYS.INTL($P$6,AK56,$B$88,holidays)-1,LEN($P$5))+1,1)))</f>
        <v/>
      </c>
      <c r="AL57" s="17" t="str" cm="1">
        <f t="array" ref="AL57">IF(OR(AL56="",AL56&lt;$P$6),"",IF(NETWORKDAYS.INTL(AL56,AL56,$B$88,holidays)=0,"nw",MID($P$5,MOD(NETWORKDAYS.INTL($P$6,AL56,$B$88,holidays)-1,LEN($P$5))+1,1)))</f>
        <v/>
      </c>
    </row>
    <row r="58" spans="1:38" ht="15.75" x14ac:dyDescent="0.35">
      <c r="A58" s="38" t="s">
        <v>48</v>
      </c>
      <c r="B58" s="33" t="str">
        <f>IF(OR(B56="",B56&lt;$AD$6),"",IF(MOD(B56-$AD$6,$AD$5)=0,"p",""))</f>
        <v/>
      </c>
      <c r="C58" s="33" t="str">
        <f t="shared" ref="C58:AL58" si="12">IF(OR(C56="",C56&lt;$AD$6),"",IF(MOD(C56-$AD$6,$AD$5)=0,"p",""))</f>
        <v/>
      </c>
      <c r="D58" s="33" t="str">
        <f t="shared" si="12"/>
        <v/>
      </c>
      <c r="E58" s="33" t="str">
        <f t="shared" si="12"/>
        <v/>
      </c>
      <c r="F58" s="33" t="str">
        <f t="shared" si="12"/>
        <v/>
      </c>
      <c r="G58" s="33" t="str">
        <f t="shared" si="12"/>
        <v>p</v>
      </c>
      <c r="H58" s="33" t="str">
        <f t="shared" si="12"/>
        <v/>
      </c>
      <c r="I58" s="33" t="str">
        <f t="shared" si="12"/>
        <v/>
      </c>
      <c r="J58" s="33" t="str">
        <f t="shared" si="12"/>
        <v/>
      </c>
      <c r="K58" s="33" t="str">
        <f t="shared" si="12"/>
        <v/>
      </c>
      <c r="L58" s="33" t="str">
        <f t="shared" si="12"/>
        <v/>
      </c>
      <c r="M58" s="33" t="str">
        <f t="shared" si="12"/>
        <v/>
      </c>
      <c r="N58" s="33" t="str">
        <f t="shared" si="12"/>
        <v/>
      </c>
      <c r="O58" s="33" t="str">
        <f t="shared" si="12"/>
        <v/>
      </c>
      <c r="P58" s="33" t="str">
        <f t="shared" si="12"/>
        <v/>
      </c>
      <c r="Q58" s="33" t="str">
        <f t="shared" si="12"/>
        <v/>
      </c>
      <c r="R58" s="33" t="str">
        <f t="shared" si="12"/>
        <v/>
      </c>
      <c r="S58" s="33" t="str">
        <f t="shared" si="12"/>
        <v/>
      </c>
      <c r="T58" s="33" t="str">
        <f t="shared" si="12"/>
        <v/>
      </c>
      <c r="U58" s="33" t="str">
        <f t="shared" si="12"/>
        <v>p</v>
      </c>
      <c r="V58" s="33" t="str">
        <f t="shared" si="12"/>
        <v/>
      </c>
      <c r="W58" s="33" t="str">
        <f t="shared" si="12"/>
        <v/>
      </c>
      <c r="X58" s="33" t="str">
        <f t="shared" si="12"/>
        <v/>
      </c>
      <c r="Y58" s="33" t="str">
        <f t="shared" si="12"/>
        <v/>
      </c>
      <c r="Z58" s="33" t="str">
        <f t="shared" si="12"/>
        <v/>
      </c>
      <c r="AA58" s="33" t="str">
        <f t="shared" si="12"/>
        <v/>
      </c>
      <c r="AB58" s="33" t="str">
        <f t="shared" si="12"/>
        <v/>
      </c>
      <c r="AC58" s="33" t="str">
        <f t="shared" si="12"/>
        <v/>
      </c>
      <c r="AD58" s="33" t="str">
        <f t="shared" si="12"/>
        <v/>
      </c>
      <c r="AE58" s="33" t="str">
        <f t="shared" si="12"/>
        <v/>
      </c>
      <c r="AF58" s="33" t="str">
        <f t="shared" si="12"/>
        <v/>
      </c>
      <c r="AG58" s="33" t="str">
        <f t="shared" si="12"/>
        <v/>
      </c>
      <c r="AH58" s="33" t="str">
        <f t="shared" si="12"/>
        <v/>
      </c>
      <c r="AI58" s="33" t="str">
        <f t="shared" si="12"/>
        <v>p</v>
      </c>
      <c r="AJ58" s="33" t="str">
        <f t="shared" si="12"/>
        <v/>
      </c>
      <c r="AK58" s="33" t="str">
        <f t="shared" si="12"/>
        <v/>
      </c>
      <c r="AL58" s="33" t="str">
        <f t="shared" si="12"/>
        <v/>
      </c>
    </row>
    <row r="59" spans="1:38" ht="15.75" x14ac:dyDescent="0.35">
      <c r="A59" s="14"/>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row>
    <row r="61" spans="1:38" x14ac:dyDescent="0.3">
      <c r="A61" s="28" t="s">
        <v>59</v>
      </c>
      <c r="AL61" s="6" t="s">
        <v>75</v>
      </c>
    </row>
    <row r="70" spans="1:4" x14ac:dyDescent="0.3">
      <c r="A70" s="25" t="s">
        <v>20</v>
      </c>
      <c r="B70" s="25" t="s">
        <v>22</v>
      </c>
      <c r="C70" s="25" t="s">
        <v>38</v>
      </c>
      <c r="D70" s="25" t="s">
        <v>39</v>
      </c>
    </row>
    <row r="71" spans="1:4" x14ac:dyDescent="0.3">
      <c r="A71" s="1" t="s">
        <v>21</v>
      </c>
      <c r="B71" s="26" t="s">
        <v>37</v>
      </c>
      <c r="C71" s="1">
        <v>0</v>
      </c>
      <c r="D71" s="1">
        <v>0</v>
      </c>
    </row>
    <row r="72" spans="1:4" x14ac:dyDescent="0.3">
      <c r="A72" s="1" t="s">
        <v>19</v>
      </c>
      <c r="B72" s="1">
        <v>1</v>
      </c>
      <c r="C72" s="1">
        <v>7</v>
      </c>
      <c r="D72" s="1">
        <v>1</v>
      </c>
    </row>
    <row r="73" spans="1:4" x14ac:dyDescent="0.3">
      <c r="A73" s="1" t="s">
        <v>23</v>
      </c>
      <c r="B73" s="1">
        <v>2</v>
      </c>
      <c r="C73" s="1">
        <v>1</v>
      </c>
      <c r="D73" s="1">
        <v>2</v>
      </c>
    </row>
    <row r="74" spans="1:4" x14ac:dyDescent="0.3">
      <c r="A74" s="1" t="s">
        <v>24</v>
      </c>
      <c r="B74" s="1">
        <v>3</v>
      </c>
      <c r="C74" s="1">
        <v>2</v>
      </c>
      <c r="D74" s="1">
        <v>3</v>
      </c>
    </row>
    <row r="75" spans="1:4" x14ac:dyDescent="0.3">
      <c r="A75" s="1" t="s">
        <v>25</v>
      </c>
      <c r="B75" s="1">
        <v>4</v>
      </c>
      <c r="C75" s="1">
        <v>3</v>
      </c>
      <c r="D75" s="1">
        <v>4</v>
      </c>
    </row>
    <row r="76" spans="1:4" x14ac:dyDescent="0.3">
      <c r="A76" s="1" t="s">
        <v>26</v>
      </c>
      <c r="B76" s="1">
        <v>5</v>
      </c>
      <c r="C76" s="1">
        <v>4</v>
      </c>
      <c r="D76" s="1">
        <v>5</v>
      </c>
    </row>
    <row r="77" spans="1:4" x14ac:dyDescent="0.3">
      <c r="A77" s="1" t="s">
        <v>27</v>
      </c>
      <c r="B77" s="1">
        <v>6</v>
      </c>
      <c r="C77" s="1">
        <v>5</v>
      </c>
      <c r="D77" s="1">
        <v>6</v>
      </c>
    </row>
    <row r="78" spans="1:4" x14ac:dyDescent="0.3">
      <c r="A78" s="1" t="s">
        <v>28</v>
      </c>
      <c r="B78" s="1">
        <v>7</v>
      </c>
      <c r="C78" s="1">
        <v>6</v>
      </c>
      <c r="D78" s="1">
        <v>7</v>
      </c>
    </row>
    <row r="79" spans="1:4" x14ac:dyDescent="0.3">
      <c r="A79" s="1" t="s">
        <v>29</v>
      </c>
      <c r="B79" s="1">
        <v>11</v>
      </c>
      <c r="C79" s="1">
        <v>1</v>
      </c>
      <c r="D79" s="1">
        <v>0</v>
      </c>
    </row>
    <row r="80" spans="1:4" x14ac:dyDescent="0.3">
      <c r="A80" s="1" t="s">
        <v>30</v>
      </c>
      <c r="B80" s="1">
        <v>12</v>
      </c>
      <c r="C80" s="1">
        <v>2</v>
      </c>
      <c r="D80" s="1">
        <v>0</v>
      </c>
    </row>
    <row r="81" spans="1:4" x14ac:dyDescent="0.3">
      <c r="A81" s="1" t="s">
        <v>31</v>
      </c>
      <c r="B81" s="1">
        <v>13</v>
      </c>
      <c r="C81" s="1">
        <v>3</v>
      </c>
      <c r="D81" s="1">
        <v>0</v>
      </c>
    </row>
    <row r="82" spans="1:4" x14ac:dyDescent="0.3">
      <c r="A82" s="1" t="s">
        <v>31</v>
      </c>
      <c r="B82" s="1">
        <v>13</v>
      </c>
      <c r="C82" s="1">
        <v>4</v>
      </c>
      <c r="D82" s="1">
        <v>0</v>
      </c>
    </row>
    <row r="83" spans="1:4" x14ac:dyDescent="0.3">
      <c r="A83" s="1" t="s">
        <v>32</v>
      </c>
      <c r="B83" s="1">
        <v>14</v>
      </c>
      <c r="C83" s="1">
        <v>5</v>
      </c>
      <c r="D83" s="1">
        <v>0</v>
      </c>
    </row>
    <row r="84" spans="1:4" x14ac:dyDescent="0.3">
      <c r="A84" s="1" t="s">
        <v>33</v>
      </c>
      <c r="B84" s="1">
        <v>15</v>
      </c>
      <c r="C84" s="1">
        <v>6</v>
      </c>
      <c r="D84" s="1">
        <v>0</v>
      </c>
    </row>
    <row r="85" spans="1:4" x14ac:dyDescent="0.3">
      <c r="A85" s="1" t="s">
        <v>34</v>
      </c>
      <c r="B85" s="1">
        <v>16</v>
      </c>
      <c r="C85" s="1">
        <v>7</v>
      </c>
      <c r="D85" s="1">
        <v>0</v>
      </c>
    </row>
    <row r="86" spans="1:4" x14ac:dyDescent="0.3">
      <c r="A86" s="1" t="s">
        <v>31</v>
      </c>
      <c r="B86" s="1">
        <v>13</v>
      </c>
      <c r="C86" s="1">
        <v>8</v>
      </c>
      <c r="D86" s="1">
        <v>0</v>
      </c>
    </row>
    <row r="87" spans="1:4" x14ac:dyDescent="0.3">
      <c r="A87" s="1" t="s">
        <v>35</v>
      </c>
      <c r="B87" s="1">
        <v>17</v>
      </c>
      <c r="C87" s="1">
        <v>9</v>
      </c>
      <c r="D87" s="1">
        <v>0</v>
      </c>
    </row>
    <row r="88" spans="1:4" x14ac:dyDescent="0.3">
      <c r="A88" s="11" t="s">
        <v>36</v>
      </c>
      <c r="B88" s="11">
        <f>INDEX(B71:B87,MATCH($A$6,$A71:$A87,0))</f>
        <v>1</v>
      </c>
      <c r="C88" s="11">
        <f>INDEX(C71:C87,MATCH($A$6,$A71:$A87,0))</f>
        <v>7</v>
      </c>
      <c r="D88" s="11">
        <f>INDEX(D71:D87,MATCH($A$6,$A71:$A87,0))</f>
        <v>1</v>
      </c>
    </row>
  </sheetData>
  <mergeCells count="15">
    <mergeCell ref="C8:AL8"/>
    <mergeCell ref="P5:X5"/>
    <mergeCell ref="C5:E5"/>
    <mergeCell ref="AD5:AF5"/>
    <mergeCell ref="C6:E6"/>
    <mergeCell ref="P6:U6"/>
    <mergeCell ref="AD6:AI6"/>
    <mergeCell ref="AN2:AN7"/>
    <mergeCell ref="AE1:AL1"/>
    <mergeCell ref="K5:O5"/>
    <mergeCell ref="K6:O6"/>
    <mergeCell ref="A2:Z2"/>
    <mergeCell ref="AE2:AL2"/>
    <mergeCell ref="C3:E3"/>
    <mergeCell ref="C4:E4"/>
  </mergeCells>
  <conditionalFormatting sqref="B12:AL12 B16:AL16 B20:AL20 B24:AL24 B28:AL28 B32:AL32 B36:AL36 B40:AL40 B44:AL44 B48:AL48 B52:AL52 B56:AL56">
    <cfRule type="expression" dxfId="8" priority="2">
      <formula>OR(WEEKDAY(B12,1)=1,WEEKDAY(B12,1)=7)</formula>
    </cfRule>
    <cfRule type="cellIs" dxfId="7" priority="7" stopIfTrue="1" operator="equal">
      <formula>""</formula>
    </cfRule>
    <cfRule type="expression" dxfId="6" priority="8" stopIfTrue="1">
      <formula>NOT(ISERROR(MATCH(B12,holidays,0)))</formula>
    </cfRule>
  </conditionalFormatting>
  <conditionalFormatting sqref="B11:AL59">
    <cfRule type="expression" dxfId="5" priority="9">
      <formula>OR(B$10=$C$88,B$10=$D$88)</formula>
    </cfRule>
  </conditionalFormatting>
  <conditionalFormatting sqref="B12:AL59">
    <cfRule type="cellIs" dxfId="4" priority="1" operator="equal">
      <formula>"x"</formula>
    </cfRule>
    <cfRule type="cellIs" dxfId="3" priority="3" operator="equal">
      <formula>"1"</formula>
    </cfRule>
    <cfRule type="cellIs" dxfId="2" priority="4" operator="equal">
      <formula>"2"</formula>
    </cfRule>
    <cfRule type="cellIs" dxfId="1" priority="5" operator="equal">
      <formula>"3"</formula>
    </cfRule>
    <cfRule type="cellIs" dxfId="0" priority="6" operator="equal">
      <formula>"p"</formula>
    </cfRule>
  </conditionalFormatting>
  <dataValidations count="1">
    <dataValidation type="list" allowBlank="1" showInputMessage="1" showErrorMessage="1" sqref="A6" xr:uid="{00000000-0002-0000-0200-000000000000}">
      <formula1>$A$71:$A$87</formula1>
    </dataValidation>
  </dataValidations>
  <hyperlinks>
    <hyperlink ref="A2" r:id="rId1" xr:uid="{00000000-0004-0000-0200-000000000000}"/>
    <hyperlink ref="A61" r:id="rId2" xr:uid="{00000000-0004-0000-0200-000001000000}"/>
    <hyperlink ref="A2:G2" r:id="rId3" display="More Yearly Calendars" xr:uid="{00000000-0004-0000-0200-000002000000}"/>
    <hyperlink ref="A2:Z2" r:id="rId4" display="http://www.vertex42.com/ExcelTemplates/rotation-schedule.html" xr:uid="{00000000-0004-0000-0200-000003000000}"/>
  </hyperlinks>
  <printOptions horizontalCentered="1"/>
  <pageMargins left="0.5" right="0.5" top="0.5" bottom="0.5" header="0.25" footer="0.25"/>
  <pageSetup scale="83" orientation="portrait" r:id="rId5"/>
  <headerFooter alignWithMargins="0"/>
  <drawing r:id="rId6"/>
  <legacy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1"/>
  <sheetViews>
    <sheetView showGridLines="0" workbookViewId="0"/>
  </sheetViews>
  <sheetFormatPr defaultRowHeight="12.75" x14ac:dyDescent="0.2"/>
  <cols>
    <col min="1" max="1" width="13.42578125" style="16" customWidth="1"/>
    <col min="2" max="2" width="35.140625" style="16" customWidth="1"/>
    <col min="3" max="3" width="5" style="16" customWidth="1"/>
    <col min="4" max="4" width="45.7109375" style="47" customWidth="1"/>
    <col min="5" max="16384" width="9.140625" style="16"/>
  </cols>
  <sheetData>
    <row r="1" spans="1:5" ht="15.75" x14ac:dyDescent="0.25">
      <c r="A1" s="15" t="s">
        <v>43</v>
      </c>
      <c r="D1" s="53" t="s">
        <v>63</v>
      </c>
      <c r="E1" s="16">
        <v>2021</v>
      </c>
    </row>
    <row r="3" spans="1:5" ht="15" x14ac:dyDescent="0.2">
      <c r="A3" s="43" t="s">
        <v>4</v>
      </c>
      <c r="B3" s="44" t="s">
        <v>5</v>
      </c>
    </row>
    <row r="4" spans="1:5" s="61" customFormat="1" x14ac:dyDescent="0.2">
      <c r="A4" s="73">
        <v>1</v>
      </c>
      <c r="B4" s="74" t="s">
        <v>81</v>
      </c>
      <c r="D4" s="47"/>
    </row>
    <row r="5" spans="1:5" x14ac:dyDescent="0.2">
      <c r="A5" s="45">
        <f>DATE($E$1,12,25)</f>
        <v>44555</v>
      </c>
      <c r="B5" s="46" t="s">
        <v>6</v>
      </c>
      <c r="D5" s="102" t="s">
        <v>56</v>
      </c>
    </row>
    <row r="6" spans="1:5" x14ac:dyDescent="0.2">
      <c r="A6" s="45">
        <f>DATE(YEAR(A5)+1,MONTH(A5),DAY(A5))</f>
        <v>44920</v>
      </c>
      <c r="B6" s="46" t="s">
        <v>6</v>
      </c>
      <c r="D6" s="102"/>
    </row>
    <row r="7" spans="1:5" x14ac:dyDescent="0.2">
      <c r="A7" s="45">
        <f t="shared" ref="A7:A13" si="0">DATE(YEAR(A6)+1,MONTH(A6),DAY(A6))</f>
        <v>45285</v>
      </c>
      <c r="B7" s="46" t="s">
        <v>6</v>
      </c>
      <c r="D7" s="102"/>
    </row>
    <row r="8" spans="1:5" x14ac:dyDescent="0.2">
      <c r="A8" s="45">
        <f>DATE(YEAR(A7)+1,MONTH(A7),DAY(A7))</f>
        <v>45651</v>
      </c>
      <c r="B8" s="46" t="s">
        <v>6</v>
      </c>
      <c r="D8" s="102"/>
    </row>
    <row r="9" spans="1:5" x14ac:dyDescent="0.2">
      <c r="A9" s="45">
        <f t="shared" si="0"/>
        <v>46016</v>
      </c>
      <c r="B9" s="46" t="s">
        <v>6</v>
      </c>
      <c r="D9" s="102"/>
    </row>
    <row r="10" spans="1:5" x14ac:dyDescent="0.2">
      <c r="A10" s="45">
        <f t="shared" si="0"/>
        <v>46381</v>
      </c>
      <c r="B10" s="46" t="s">
        <v>6</v>
      </c>
    </row>
    <row r="11" spans="1:5" x14ac:dyDescent="0.2">
      <c r="A11" s="45">
        <f t="shared" si="0"/>
        <v>46746</v>
      </c>
      <c r="B11" s="46" t="s">
        <v>6</v>
      </c>
      <c r="D11" s="102" t="s">
        <v>57</v>
      </c>
    </row>
    <row r="12" spans="1:5" x14ac:dyDescent="0.2">
      <c r="A12" s="45">
        <f t="shared" si="0"/>
        <v>47112</v>
      </c>
      <c r="B12" s="46" t="s">
        <v>6</v>
      </c>
      <c r="D12" s="102"/>
    </row>
    <row r="13" spans="1:5" x14ac:dyDescent="0.2">
      <c r="A13" s="45">
        <f t="shared" si="0"/>
        <v>47477</v>
      </c>
      <c r="B13" s="46" t="s">
        <v>6</v>
      </c>
      <c r="D13" s="102"/>
    </row>
    <row r="14" spans="1:5" x14ac:dyDescent="0.2">
      <c r="A14" s="45">
        <f>(DATE($E$1,10,1)+(2-1)*7)+2-WEEKDAY(DATE($E$1,10,1))+IF(2&lt;WEEKDAY(DATE($E$1,10,1)),7,0)</f>
        <v>44480</v>
      </c>
      <c r="B14" s="46" t="s">
        <v>7</v>
      </c>
      <c r="D14" s="102"/>
    </row>
    <row r="15" spans="1:5" x14ac:dyDescent="0.2">
      <c r="A15" s="45">
        <f>(DATE(YEAR(A14)+1,10,1)+(2-1)*7)+2-WEEKDAY(DATE(YEAR(A14)+1,10,1))+IF(2&lt;WEEKDAY(DATE(YEAR(A14)+1,10,1)),7,0)</f>
        <v>44844</v>
      </c>
      <c r="B15" s="46" t="s">
        <v>7</v>
      </c>
    </row>
    <row r="16" spans="1:5" x14ac:dyDescent="0.2">
      <c r="A16" s="45">
        <f t="shared" ref="A16:A22" si="1">(DATE(YEAR(A15)+1,10,1)+(2-1)*7)+2-WEEKDAY(DATE(YEAR(A15)+1,10,1))+IF(2&lt;WEEKDAY(DATE(YEAR(A15)+1,10,1)),7,0)</f>
        <v>45208</v>
      </c>
      <c r="B16" s="46" t="s">
        <v>7</v>
      </c>
    </row>
    <row r="17" spans="1:4" x14ac:dyDescent="0.2">
      <c r="A17" s="45">
        <f t="shared" si="1"/>
        <v>45579</v>
      </c>
      <c r="B17" s="46" t="s">
        <v>7</v>
      </c>
      <c r="D17" s="102" t="s">
        <v>58</v>
      </c>
    </row>
    <row r="18" spans="1:4" x14ac:dyDescent="0.2">
      <c r="A18" s="45">
        <f t="shared" si="1"/>
        <v>45943</v>
      </c>
      <c r="B18" s="46" t="s">
        <v>7</v>
      </c>
      <c r="D18" s="102"/>
    </row>
    <row r="19" spans="1:4" x14ac:dyDescent="0.2">
      <c r="A19" s="45">
        <f t="shared" si="1"/>
        <v>46307</v>
      </c>
      <c r="B19" s="46" t="s">
        <v>7</v>
      </c>
      <c r="D19" s="102"/>
    </row>
    <row r="20" spans="1:4" x14ac:dyDescent="0.2">
      <c r="A20" s="45">
        <f t="shared" si="1"/>
        <v>46671</v>
      </c>
      <c r="B20" s="46" t="s">
        <v>7</v>
      </c>
    </row>
    <row r="21" spans="1:4" x14ac:dyDescent="0.2">
      <c r="A21" s="45">
        <f t="shared" si="1"/>
        <v>47035</v>
      </c>
      <c r="B21" s="46" t="s">
        <v>7</v>
      </c>
    </row>
    <row r="22" spans="1:4" x14ac:dyDescent="0.2">
      <c r="A22" s="45">
        <f t="shared" si="1"/>
        <v>47399</v>
      </c>
      <c r="B22" s="46" t="s">
        <v>7</v>
      </c>
    </row>
    <row r="23" spans="1:4" x14ac:dyDescent="0.2">
      <c r="A23" s="45">
        <f>DATE($E$1,7,4)</f>
        <v>44381</v>
      </c>
      <c r="B23" s="46" t="s">
        <v>8</v>
      </c>
    </row>
    <row r="24" spans="1:4" x14ac:dyDescent="0.2">
      <c r="A24" s="45">
        <f>DATE(YEAR(A23)+1,MONTH(A23),DAY(A23))</f>
        <v>44746</v>
      </c>
      <c r="B24" s="46" t="s">
        <v>8</v>
      </c>
    </row>
    <row r="25" spans="1:4" x14ac:dyDescent="0.2">
      <c r="A25" s="45">
        <f t="shared" ref="A25:A31" si="2">DATE(YEAR(A24)+1,MONTH(A24),DAY(A24))</f>
        <v>45111</v>
      </c>
      <c r="B25" s="46" t="s">
        <v>8</v>
      </c>
    </row>
    <row r="26" spans="1:4" x14ac:dyDescent="0.2">
      <c r="A26" s="45">
        <f t="shared" si="2"/>
        <v>45477</v>
      </c>
      <c r="B26" s="46" t="s">
        <v>8</v>
      </c>
    </row>
    <row r="27" spans="1:4" x14ac:dyDescent="0.2">
      <c r="A27" s="45">
        <f t="shared" si="2"/>
        <v>45842</v>
      </c>
      <c r="B27" s="46" t="s">
        <v>8</v>
      </c>
    </row>
    <row r="28" spans="1:4" x14ac:dyDescent="0.2">
      <c r="A28" s="45">
        <f t="shared" si="2"/>
        <v>46207</v>
      </c>
      <c r="B28" s="46" t="s">
        <v>8</v>
      </c>
    </row>
    <row r="29" spans="1:4" x14ac:dyDescent="0.2">
      <c r="A29" s="45">
        <f t="shared" si="2"/>
        <v>46572</v>
      </c>
      <c r="B29" s="46" t="s">
        <v>8</v>
      </c>
    </row>
    <row r="30" spans="1:4" x14ac:dyDescent="0.2">
      <c r="A30" s="45">
        <f t="shared" si="2"/>
        <v>46938</v>
      </c>
      <c r="B30" s="46" t="s">
        <v>8</v>
      </c>
    </row>
    <row r="31" spans="1:4" x14ac:dyDescent="0.2">
      <c r="A31" s="45">
        <f t="shared" si="2"/>
        <v>47303</v>
      </c>
      <c r="B31" s="46" t="s">
        <v>8</v>
      </c>
    </row>
    <row r="32" spans="1:4" x14ac:dyDescent="0.2">
      <c r="A32" s="45">
        <f>(DATE($E$1,9,1)+(1-1)*7)+2-WEEKDAY(DATE($E$1,9,1))+IF(2&lt;WEEKDAY(DATE($E$1,9,1)),7,0)</f>
        <v>44445</v>
      </c>
      <c r="B32" s="46" t="s">
        <v>9</v>
      </c>
    </row>
    <row r="33" spans="1:2" x14ac:dyDescent="0.2">
      <c r="A33" s="45">
        <f>(DATE(YEAR(A32)+1,9,1)+(1-1)*7)+2-WEEKDAY(DATE(YEAR(A32)+1,9,1))+IF(2&lt;WEEKDAY(DATE(YEAR(A32)+1,9,1)),7,0)</f>
        <v>44809</v>
      </c>
      <c r="B33" s="46" t="s">
        <v>9</v>
      </c>
    </row>
    <row r="34" spans="1:2" x14ac:dyDescent="0.2">
      <c r="A34" s="45">
        <f t="shared" ref="A34:A40" si="3">(DATE(YEAR(A33)+1,9,1)+(1-1)*7)+2-WEEKDAY(DATE(YEAR(A33)+1,9,1))+IF(2&lt;WEEKDAY(DATE(YEAR(A33)+1,9,1)),7,0)</f>
        <v>45173</v>
      </c>
      <c r="B34" s="46" t="s">
        <v>9</v>
      </c>
    </row>
    <row r="35" spans="1:2" x14ac:dyDescent="0.2">
      <c r="A35" s="45">
        <f t="shared" si="3"/>
        <v>45537</v>
      </c>
      <c r="B35" s="46" t="s">
        <v>9</v>
      </c>
    </row>
    <row r="36" spans="1:2" x14ac:dyDescent="0.2">
      <c r="A36" s="45">
        <f t="shared" si="3"/>
        <v>45901</v>
      </c>
      <c r="B36" s="46" t="s">
        <v>9</v>
      </c>
    </row>
    <row r="37" spans="1:2" x14ac:dyDescent="0.2">
      <c r="A37" s="45">
        <f t="shared" si="3"/>
        <v>46272</v>
      </c>
      <c r="B37" s="46" t="s">
        <v>9</v>
      </c>
    </row>
    <row r="38" spans="1:2" x14ac:dyDescent="0.2">
      <c r="A38" s="45">
        <f t="shared" si="3"/>
        <v>46636</v>
      </c>
      <c r="B38" s="46" t="s">
        <v>9</v>
      </c>
    </row>
    <row r="39" spans="1:2" x14ac:dyDescent="0.2">
      <c r="A39" s="45">
        <f t="shared" si="3"/>
        <v>47000</v>
      </c>
      <c r="B39" s="46" t="s">
        <v>9</v>
      </c>
    </row>
    <row r="40" spans="1:2" x14ac:dyDescent="0.2">
      <c r="A40" s="45">
        <f t="shared" si="3"/>
        <v>47364</v>
      </c>
      <c r="B40" s="46" t="s">
        <v>9</v>
      </c>
    </row>
    <row r="41" spans="1:2" x14ac:dyDescent="0.2">
      <c r="A41" s="45">
        <f>(DATE($E$1,1,1)+(3-1)*7)+2-WEEKDAY(DATE($E$1,1,1))+IF(2&lt;WEEKDAY(DATE($E$1,1,1)),7,0)</f>
        <v>44214</v>
      </c>
      <c r="B41" s="46" t="s">
        <v>10</v>
      </c>
    </row>
    <row r="42" spans="1:2" x14ac:dyDescent="0.2">
      <c r="A42" s="45">
        <f>(DATE(YEAR(A41)+1,1,1)+(3-1)*7)+2-WEEKDAY(DATE(YEAR(A41)+1,1,1))+IF(2&lt;WEEKDAY(DATE(YEAR(A41)+1,1,1)),7,0)</f>
        <v>44578</v>
      </c>
      <c r="B42" s="46" t="s">
        <v>10</v>
      </c>
    </row>
    <row r="43" spans="1:2" x14ac:dyDescent="0.2">
      <c r="A43" s="45">
        <f t="shared" ref="A43:A49" si="4">(DATE(YEAR(A42)+1,1,1)+(3-1)*7)+2-WEEKDAY(DATE(YEAR(A42)+1,1,1))+IF(2&lt;WEEKDAY(DATE(YEAR(A42)+1,1,1)),7,0)</f>
        <v>44942</v>
      </c>
      <c r="B43" s="46" t="s">
        <v>10</v>
      </c>
    </row>
    <row r="44" spans="1:2" x14ac:dyDescent="0.2">
      <c r="A44" s="45">
        <f t="shared" si="4"/>
        <v>45306</v>
      </c>
      <c r="B44" s="46" t="s">
        <v>10</v>
      </c>
    </row>
    <row r="45" spans="1:2" x14ac:dyDescent="0.2">
      <c r="A45" s="45">
        <f t="shared" si="4"/>
        <v>45677</v>
      </c>
      <c r="B45" s="46" t="s">
        <v>10</v>
      </c>
    </row>
    <row r="46" spans="1:2" x14ac:dyDescent="0.2">
      <c r="A46" s="45">
        <f t="shared" si="4"/>
        <v>46041</v>
      </c>
      <c r="B46" s="46" t="s">
        <v>10</v>
      </c>
    </row>
    <row r="47" spans="1:2" x14ac:dyDescent="0.2">
      <c r="A47" s="45">
        <f t="shared" si="4"/>
        <v>46405</v>
      </c>
      <c r="B47" s="46" t="s">
        <v>10</v>
      </c>
    </row>
    <row r="48" spans="1:2" x14ac:dyDescent="0.2">
      <c r="A48" s="45">
        <f t="shared" si="4"/>
        <v>46769</v>
      </c>
      <c r="B48" s="46" t="s">
        <v>10</v>
      </c>
    </row>
    <row r="49" spans="1:2" x14ac:dyDescent="0.2">
      <c r="A49" s="45">
        <f t="shared" si="4"/>
        <v>47133</v>
      </c>
      <c r="B49" s="46" t="s">
        <v>10</v>
      </c>
    </row>
    <row r="50" spans="1:2" x14ac:dyDescent="0.2">
      <c r="A50" s="45">
        <f>(DATE($E$1,6,1)+(0-1)*7)+2-WEEKDAY(DATE($E$1,6,1))+IF(2&lt;WEEKDAY(DATE($E$1,6,1)),7,0)</f>
        <v>44347</v>
      </c>
      <c r="B50" s="46" t="s">
        <v>11</v>
      </c>
    </row>
    <row r="51" spans="1:2" x14ac:dyDescent="0.2">
      <c r="A51" s="45">
        <f>(DATE(YEAR(A50)+1,6,1)+(0-1)*7)+2-WEEKDAY(DATE(YEAR(A50)+1,6,1))+IF(2&lt;WEEKDAY(DATE(YEAR(A50)+1,6,1)),7,0)</f>
        <v>44711</v>
      </c>
      <c r="B51" s="46" t="s">
        <v>11</v>
      </c>
    </row>
    <row r="52" spans="1:2" x14ac:dyDescent="0.2">
      <c r="A52" s="45">
        <f t="shared" ref="A52:A58" si="5">(DATE(YEAR(A51)+1,6,1)+(0-1)*7)+2-WEEKDAY(DATE(YEAR(A51)+1,6,1))+IF(2&lt;WEEKDAY(DATE(YEAR(A51)+1,6,1)),7,0)</f>
        <v>45075</v>
      </c>
      <c r="B52" s="46" t="s">
        <v>11</v>
      </c>
    </row>
    <row r="53" spans="1:2" x14ac:dyDescent="0.2">
      <c r="A53" s="45">
        <f t="shared" si="5"/>
        <v>45439</v>
      </c>
      <c r="B53" s="46" t="s">
        <v>11</v>
      </c>
    </row>
    <row r="54" spans="1:2" x14ac:dyDescent="0.2">
      <c r="A54" s="45">
        <f t="shared" si="5"/>
        <v>45803</v>
      </c>
      <c r="B54" s="46" t="s">
        <v>11</v>
      </c>
    </row>
    <row r="55" spans="1:2" x14ac:dyDescent="0.2">
      <c r="A55" s="45">
        <f t="shared" si="5"/>
        <v>46167</v>
      </c>
      <c r="B55" s="46" t="s">
        <v>11</v>
      </c>
    </row>
    <row r="56" spans="1:2" x14ac:dyDescent="0.2">
      <c r="A56" s="45">
        <f t="shared" si="5"/>
        <v>46538</v>
      </c>
      <c r="B56" s="46" t="s">
        <v>11</v>
      </c>
    </row>
    <row r="57" spans="1:2" x14ac:dyDescent="0.2">
      <c r="A57" s="45">
        <f t="shared" si="5"/>
        <v>46902</v>
      </c>
      <c r="B57" s="46" t="s">
        <v>11</v>
      </c>
    </row>
    <row r="58" spans="1:2" x14ac:dyDescent="0.2">
      <c r="A58" s="45">
        <f t="shared" si="5"/>
        <v>47266</v>
      </c>
      <c r="B58" s="46" t="s">
        <v>11</v>
      </c>
    </row>
    <row r="59" spans="1:2" x14ac:dyDescent="0.2">
      <c r="A59" s="45">
        <f>DATE($E$1,1,1)</f>
        <v>44197</v>
      </c>
      <c r="B59" s="46" t="s">
        <v>12</v>
      </c>
    </row>
    <row r="60" spans="1:2" x14ac:dyDescent="0.2">
      <c r="A60" s="45">
        <f>DATE(YEAR(A59)+1,MONTH(A59),DAY(A59))</f>
        <v>44562</v>
      </c>
      <c r="B60" s="46" t="s">
        <v>12</v>
      </c>
    </row>
    <row r="61" spans="1:2" x14ac:dyDescent="0.2">
      <c r="A61" s="45">
        <f t="shared" ref="A61:A67" si="6">DATE(YEAR(A60)+1,MONTH(A60),DAY(A60))</f>
        <v>44927</v>
      </c>
      <c r="B61" s="46" t="s">
        <v>12</v>
      </c>
    </row>
    <row r="62" spans="1:2" x14ac:dyDescent="0.2">
      <c r="A62" s="45">
        <f t="shared" si="6"/>
        <v>45292</v>
      </c>
      <c r="B62" s="46" t="s">
        <v>12</v>
      </c>
    </row>
    <row r="63" spans="1:2" x14ac:dyDescent="0.2">
      <c r="A63" s="45">
        <f t="shared" si="6"/>
        <v>45658</v>
      </c>
      <c r="B63" s="46" t="s">
        <v>12</v>
      </c>
    </row>
    <row r="64" spans="1:2" x14ac:dyDescent="0.2">
      <c r="A64" s="45">
        <f t="shared" si="6"/>
        <v>46023</v>
      </c>
      <c r="B64" s="46" t="s">
        <v>12</v>
      </c>
    </row>
    <row r="65" spans="1:2" x14ac:dyDescent="0.2">
      <c r="A65" s="45">
        <f t="shared" si="6"/>
        <v>46388</v>
      </c>
      <c r="B65" s="46" t="s">
        <v>12</v>
      </c>
    </row>
    <row r="66" spans="1:2" x14ac:dyDescent="0.2">
      <c r="A66" s="45">
        <f t="shared" si="6"/>
        <v>46753</v>
      </c>
      <c r="B66" s="46" t="s">
        <v>12</v>
      </c>
    </row>
    <row r="67" spans="1:2" x14ac:dyDescent="0.2">
      <c r="A67" s="45">
        <f t="shared" si="6"/>
        <v>47119</v>
      </c>
      <c r="B67" s="46" t="s">
        <v>12</v>
      </c>
    </row>
    <row r="68" spans="1:2" x14ac:dyDescent="0.2">
      <c r="A68" s="45">
        <f>(DATE($E$1,2,1)+(3-1)*7)+2-WEEKDAY(DATE($E$1,2,1))+IF(2&lt;WEEKDAY(DATE($E$1,2,1)),7,0)</f>
        <v>44242</v>
      </c>
      <c r="B68" s="46" t="s">
        <v>13</v>
      </c>
    </row>
    <row r="69" spans="1:2" x14ac:dyDescent="0.2">
      <c r="A69" s="45">
        <f>(DATE(YEAR(A68)+1,2,1)+(3-1)*7)+2-WEEKDAY(DATE(YEAR(A68)+1,2,1))+IF(2&lt;WEEKDAY(DATE(YEAR(A68)+1,2,1)),7,0)</f>
        <v>44613</v>
      </c>
      <c r="B69" s="46" t="s">
        <v>13</v>
      </c>
    </row>
    <row r="70" spans="1:2" x14ac:dyDescent="0.2">
      <c r="A70" s="45">
        <f t="shared" ref="A70:A76" si="7">(DATE(YEAR(A69)+1,2,1)+(3-1)*7)+2-WEEKDAY(DATE(YEAR(A69)+1,2,1))+IF(2&lt;WEEKDAY(DATE(YEAR(A69)+1,2,1)),7,0)</f>
        <v>44977</v>
      </c>
      <c r="B70" s="46" t="s">
        <v>13</v>
      </c>
    </row>
    <row r="71" spans="1:2" x14ac:dyDescent="0.2">
      <c r="A71" s="45">
        <f t="shared" si="7"/>
        <v>45341</v>
      </c>
      <c r="B71" s="46" t="s">
        <v>13</v>
      </c>
    </row>
    <row r="72" spans="1:2" x14ac:dyDescent="0.2">
      <c r="A72" s="45">
        <f t="shared" si="7"/>
        <v>45705</v>
      </c>
      <c r="B72" s="46" t="s">
        <v>13</v>
      </c>
    </row>
    <row r="73" spans="1:2" x14ac:dyDescent="0.2">
      <c r="A73" s="45">
        <f t="shared" si="7"/>
        <v>46069</v>
      </c>
      <c r="B73" s="46" t="s">
        <v>13</v>
      </c>
    </row>
    <row r="74" spans="1:2" x14ac:dyDescent="0.2">
      <c r="A74" s="45">
        <f t="shared" si="7"/>
        <v>46433</v>
      </c>
      <c r="B74" s="46" t="s">
        <v>13</v>
      </c>
    </row>
    <row r="75" spans="1:2" x14ac:dyDescent="0.2">
      <c r="A75" s="45">
        <f t="shared" si="7"/>
        <v>46804</v>
      </c>
      <c r="B75" s="46" t="s">
        <v>13</v>
      </c>
    </row>
    <row r="76" spans="1:2" x14ac:dyDescent="0.2">
      <c r="A76" s="45">
        <f t="shared" si="7"/>
        <v>47168</v>
      </c>
      <c r="B76" s="46" t="s">
        <v>13</v>
      </c>
    </row>
    <row r="77" spans="1:2" x14ac:dyDescent="0.2">
      <c r="A77" s="45">
        <f>(DATE($E$1,11,1)+(4-1)*7)+5-WEEKDAY(DATE($E$1,11,1))+IF(5&lt;WEEKDAY(DATE($E$1,11,1)),7,0)</f>
        <v>44525</v>
      </c>
      <c r="B77" s="46" t="s">
        <v>14</v>
      </c>
    </row>
    <row r="78" spans="1:2" x14ac:dyDescent="0.2">
      <c r="A78" s="45">
        <f>(DATE(YEAR(A77)+1,11,1)+(4-1)*7)+5-WEEKDAY(DATE(YEAR(A77)+1,11,1))+IF(5&lt;WEEKDAY(DATE(YEAR(A77)+1,11,1)),7,0)</f>
        <v>44889</v>
      </c>
      <c r="B78" s="46" t="s">
        <v>14</v>
      </c>
    </row>
    <row r="79" spans="1:2" x14ac:dyDescent="0.2">
      <c r="A79" s="45">
        <f t="shared" ref="A79:A85" si="8">(DATE(YEAR(A78)+1,11,1)+(4-1)*7)+5-WEEKDAY(DATE(YEAR(A78)+1,11,1))+IF(5&lt;WEEKDAY(DATE(YEAR(A78)+1,11,1)),7,0)</f>
        <v>45253</v>
      </c>
      <c r="B79" s="46" t="s">
        <v>14</v>
      </c>
    </row>
    <row r="80" spans="1:2" x14ac:dyDescent="0.2">
      <c r="A80" s="45">
        <f t="shared" si="8"/>
        <v>45624</v>
      </c>
      <c r="B80" s="46" t="s">
        <v>14</v>
      </c>
    </row>
    <row r="81" spans="1:2" x14ac:dyDescent="0.2">
      <c r="A81" s="45">
        <f t="shared" si="8"/>
        <v>45988</v>
      </c>
      <c r="B81" s="46" t="s">
        <v>14</v>
      </c>
    </row>
    <row r="82" spans="1:2" x14ac:dyDescent="0.2">
      <c r="A82" s="45">
        <f t="shared" si="8"/>
        <v>46352</v>
      </c>
      <c r="B82" s="46" t="s">
        <v>14</v>
      </c>
    </row>
    <row r="83" spans="1:2" x14ac:dyDescent="0.2">
      <c r="A83" s="45">
        <f t="shared" si="8"/>
        <v>46716</v>
      </c>
      <c r="B83" s="46" t="s">
        <v>14</v>
      </c>
    </row>
    <row r="84" spans="1:2" x14ac:dyDescent="0.2">
      <c r="A84" s="45">
        <f t="shared" si="8"/>
        <v>47080</v>
      </c>
      <c r="B84" s="46" t="s">
        <v>14</v>
      </c>
    </row>
    <row r="85" spans="1:2" x14ac:dyDescent="0.2">
      <c r="A85" s="45">
        <f t="shared" si="8"/>
        <v>47444</v>
      </c>
      <c r="B85" s="46" t="s">
        <v>14</v>
      </c>
    </row>
    <row r="86" spans="1:2" x14ac:dyDescent="0.2">
      <c r="A86" s="45">
        <f>DATE($E$1,11,11)</f>
        <v>44511</v>
      </c>
      <c r="B86" s="46" t="s">
        <v>15</v>
      </c>
    </row>
    <row r="87" spans="1:2" x14ac:dyDescent="0.2">
      <c r="A87" s="45">
        <f>DATE(YEAR(A86)+1,MONTH(A86),DAY(A86))</f>
        <v>44876</v>
      </c>
      <c r="B87" s="46" t="s">
        <v>15</v>
      </c>
    </row>
    <row r="88" spans="1:2" x14ac:dyDescent="0.2">
      <c r="A88" s="45">
        <f t="shared" ref="A88:A94" si="9">DATE(YEAR(A87)+1,MONTH(A87),DAY(A87))</f>
        <v>45241</v>
      </c>
      <c r="B88" s="46" t="s">
        <v>15</v>
      </c>
    </row>
    <row r="89" spans="1:2" x14ac:dyDescent="0.2">
      <c r="A89" s="45">
        <f t="shared" si="9"/>
        <v>45607</v>
      </c>
      <c r="B89" s="46" t="s">
        <v>15</v>
      </c>
    </row>
    <row r="90" spans="1:2" x14ac:dyDescent="0.2">
      <c r="A90" s="45">
        <f t="shared" si="9"/>
        <v>45972</v>
      </c>
      <c r="B90" s="46" t="s">
        <v>15</v>
      </c>
    </row>
    <row r="91" spans="1:2" x14ac:dyDescent="0.2">
      <c r="A91" s="45">
        <f t="shared" si="9"/>
        <v>46337</v>
      </c>
      <c r="B91" s="46" t="s">
        <v>15</v>
      </c>
    </row>
    <row r="92" spans="1:2" x14ac:dyDescent="0.2">
      <c r="A92" s="45">
        <f t="shared" si="9"/>
        <v>46702</v>
      </c>
      <c r="B92" s="46" t="s">
        <v>15</v>
      </c>
    </row>
    <row r="93" spans="1:2" x14ac:dyDescent="0.2">
      <c r="A93" s="45">
        <f t="shared" si="9"/>
        <v>47068</v>
      </c>
      <c r="B93" s="46" t="s">
        <v>15</v>
      </c>
    </row>
    <row r="94" spans="1:2" x14ac:dyDescent="0.2">
      <c r="A94" s="45">
        <f t="shared" si="9"/>
        <v>47433</v>
      </c>
      <c r="B94" s="46" t="s">
        <v>15</v>
      </c>
    </row>
    <row r="95" spans="1:2" x14ac:dyDescent="0.2">
      <c r="A95" s="45"/>
      <c r="B95" s="46"/>
    </row>
    <row r="96" spans="1:2" x14ac:dyDescent="0.2">
      <c r="A96" s="45"/>
      <c r="B96" s="46"/>
    </row>
    <row r="97" spans="1:4" x14ac:dyDescent="0.2">
      <c r="A97" s="45"/>
      <c r="B97" s="46"/>
    </row>
    <row r="98" spans="1:4" x14ac:dyDescent="0.2">
      <c r="A98" s="45"/>
      <c r="B98" s="46"/>
    </row>
    <row r="99" spans="1:4" x14ac:dyDescent="0.2">
      <c r="A99" s="45"/>
      <c r="B99" s="46"/>
    </row>
    <row r="100" spans="1:4" x14ac:dyDescent="0.2">
      <c r="A100" s="45"/>
      <c r="B100" s="46"/>
    </row>
    <row r="101" spans="1:4" x14ac:dyDescent="0.2">
      <c r="A101" s="54"/>
      <c r="B101" s="55"/>
      <c r="D101" s="47" t="s">
        <v>64</v>
      </c>
    </row>
  </sheetData>
  <mergeCells count="3">
    <mergeCell ref="D5:D9"/>
    <mergeCell ref="D11:D14"/>
    <mergeCell ref="D17:D19"/>
  </mergeCells>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EA78B-2588-4551-BE7E-3F02488B2B8D}">
  <dimension ref="A1:C19"/>
  <sheetViews>
    <sheetView showGridLines="0" workbookViewId="0"/>
  </sheetViews>
  <sheetFormatPr defaultRowHeight="12.75" x14ac:dyDescent="0.2"/>
  <cols>
    <col min="1" max="1" width="2.85546875" style="72" customWidth="1"/>
    <col min="2" max="2" width="71.5703125" style="72" customWidth="1"/>
    <col min="3" max="3" width="22.28515625" style="61" customWidth="1"/>
    <col min="4" max="16384" width="9.140625" style="61"/>
  </cols>
  <sheetData>
    <row r="1" spans="1:3" ht="32.1" customHeight="1" x14ac:dyDescent="0.2">
      <c r="A1" s="58"/>
      <c r="B1" s="59" t="s">
        <v>55</v>
      </c>
      <c r="C1" s="60"/>
    </row>
    <row r="2" spans="1:3" ht="15" x14ac:dyDescent="0.2">
      <c r="A2" s="62"/>
      <c r="B2" s="63"/>
      <c r="C2" s="64"/>
    </row>
    <row r="3" spans="1:3" ht="15" x14ac:dyDescent="0.2">
      <c r="A3" s="62"/>
      <c r="B3" s="65" t="s">
        <v>52</v>
      </c>
      <c r="C3" s="64"/>
    </row>
    <row r="4" spans="1:3" ht="14.25" x14ac:dyDescent="0.2">
      <c r="A4" s="62"/>
      <c r="B4" s="66" t="s">
        <v>59</v>
      </c>
      <c r="C4" s="64"/>
    </row>
    <row r="5" spans="1:3" ht="15" x14ac:dyDescent="0.2">
      <c r="A5" s="62"/>
      <c r="B5" s="67"/>
      <c r="C5" s="64"/>
    </row>
    <row r="6" spans="1:3" ht="15.75" x14ac:dyDescent="0.25">
      <c r="A6" s="62"/>
      <c r="B6" s="68" t="s">
        <v>83</v>
      </c>
      <c r="C6" s="64"/>
    </row>
    <row r="7" spans="1:3" ht="15" x14ac:dyDescent="0.2">
      <c r="A7" s="62"/>
      <c r="B7" s="67"/>
      <c r="C7" s="64"/>
    </row>
    <row r="8" spans="1:3" ht="30" x14ac:dyDescent="0.2">
      <c r="A8" s="62"/>
      <c r="B8" s="67" t="s">
        <v>61</v>
      </c>
      <c r="C8" s="64"/>
    </row>
    <row r="9" spans="1:3" ht="15" x14ac:dyDescent="0.2">
      <c r="A9" s="62"/>
      <c r="B9" s="67"/>
      <c r="C9" s="64"/>
    </row>
    <row r="10" spans="1:3" ht="30" x14ac:dyDescent="0.2">
      <c r="A10" s="62"/>
      <c r="B10" s="67" t="s">
        <v>53</v>
      </c>
      <c r="C10" s="64"/>
    </row>
    <row r="11" spans="1:3" ht="15" x14ac:dyDescent="0.2">
      <c r="A11" s="62"/>
      <c r="B11" s="67"/>
      <c r="C11" s="64"/>
    </row>
    <row r="12" spans="1:3" ht="30" x14ac:dyDescent="0.2">
      <c r="A12" s="62"/>
      <c r="B12" s="67" t="s">
        <v>54</v>
      </c>
      <c r="C12" s="64"/>
    </row>
    <row r="13" spans="1:3" ht="15" x14ac:dyDescent="0.2">
      <c r="A13" s="62"/>
      <c r="B13" s="67"/>
      <c r="C13" s="64"/>
    </row>
    <row r="14" spans="1:3" ht="15.75" x14ac:dyDescent="0.25">
      <c r="A14" s="62"/>
      <c r="B14" s="68" t="s">
        <v>76</v>
      </c>
      <c r="C14" s="64"/>
    </row>
    <row r="15" spans="1:3" ht="15" x14ac:dyDescent="0.2">
      <c r="A15" s="62"/>
      <c r="B15" s="69" t="s">
        <v>60</v>
      </c>
      <c r="C15" s="64"/>
    </row>
    <row r="16" spans="1:3" ht="15" x14ac:dyDescent="0.2">
      <c r="A16" s="62"/>
      <c r="B16" s="70"/>
      <c r="C16" s="64"/>
    </row>
    <row r="17" spans="1:3" ht="15" x14ac:dyDescent="0.2">
      <c r="A17" s="62"/>
      <c r="B17" s="71" t="s">
        <v>62</v>
      </c>
      <c r="C17" s="64"/>
    </row>
    <row r="18" spans="1:3" ht="14.25" x14ac:dyDescent="0.2">
      <c r="A18" s="62"/>
      <c r="B18" s="62"/>
      <c r="C18" s="64"/>
    </row>
    <row r="19" spans="1:3" ht="14.25" x14ac:dyDescent="0.2">
      <c r="A19" s="62"/>
      <c r="B19" s="62"/>
      <c r="C19" s="64"/>
    </row>
  </sheetData>
  <hyperlinks>
    <hyperlink ref="B15" r:id="rId1" xr:uid="{7C3DAF29-E277-4A88-9CE9-2D5454ECB0A9}"/>
    <hyperlink ref="B4" r:id="rId2" xr:uid="{59D512C8-5603-4473-AE75-6FACF6390BEA}"/>
  </hyperlinks>
  <pageMargins left="0.7" right="0.7" top="0.75" bottom="0.75" header="0.3" footer="0.3"/>
  <pageSetup orientation="portrait" r:id="rId3"/>
  <drawing r:id="rId4"/>
  <pictur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Rotation</vt:lpstr>
      <vt:lpstr>Rotation_Advanced</vt:lpstr>
      <vt:lpstr>Rotation_String</vt:lpstr>
      <vt:lpstr>Holidays</vt:lpstr>
      <vt:lpstr>©</vt:lpstr>
      <vt:lpstr>holidays</vt:lpstr>
      <vt:lpstr>Rotation!Print_Area</vt:lpstr>
      <vt:lpstr>Rotation_Advanced!Print_Area</vt:lpstr>
      <vt:lpstr>Rotation_String!Print_Area</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 Rotation Schedule</dc:title>
  <dc:creator>Vertex42.com</dc:creator>
  <dc:description>(c) 2013-2021 Vertex42 LLC. All rights reserved.</dc:description>
  <cp:lastModifiedBy>Vertex42.com Templates</cp:lastModifiedBy>
  <cp:lastPrinted>2013-04-16T21:15:57Z</cp:lastPrinted>
  <dcterms:created xsi:type="dcterms:W3CDTF">2008-12-11T21:42:43Z</dcterms:created>
  <dcterms:modified xsi:type="dcterms:W3CDTF">2021-12-17T19:35:04Z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2013-2021 Vertex42 LLC</vt:lpwstr>
  </property>
  <property fmtid="{D5CDD505-2E9C-101B-9397-08002B2CF9AE}" pid="3" name="Version">
    <vt:lpwstr>1.3.1</vt:lpwstr>
  </property>
</Properties>
</file>